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reflecta.sharepoint.com/sites/KUN-fds/Freigegebene Dokumente/Sekretariat/12_VorlagenAnleitungen/Muster-Abr_Formulare, geltende ab 2024/"/>
    </mc:Choice>
  </mc:AlternateContent>
  <xr:revisionPtr revIDLastSave="88" documentId="13_ncr:1_{1B35202E-F194-43A7-ADDA-6387636A29F9}" xr6:coauthVersionLast="47" xr6:coauthVersionMax="47" xr10:uidLastSave="{0FAC2DE8-BB02-4640-BF9B-0AF93832E72C}"/>
  <bookViews>
    <workbookView xWindow="-120" yWindow="-120" windowWidth="38640" windowHeight="21240" xr2:uid="{00000000-000D-0000-FFFF-FFFF00000000}"/>
  </bookViews>
  <sheets>
    <sheet name="AvecTVA" sheetId="1" r:id="rId1"/>
    <sheet name="SansTVA" sheetId="2" r:id="rId2"/>
  </sheets>
  <definedNames>
    <definedName name="BltSt" localSheetId="1">SansTVA!$N$11</definedName>
    <definedName name="BltSt">AvecTVA!$N$11</definedName>
    <definedName name="_xlnm.Print_Area" localSheetId="0">AvecTVA!$A$1:$K$59</definedName>
    <definedName name="_xlnm.Print_Area" localSheetId="1">SansTVA!$A$1:$K$59</definedName>
    <definedName name="MWST" localSheetId="1">SansTVA!$N$10</definedName>
    <definedName name="MWST">AvecTVA!$N$10</definedName>
    <definedName name="SUISA" localSheetId="1">SansTVA!$N$12</definedName>
    <definedName name="SUISA">AvecTVA!$N$12</definedName>
  </definedNames>
  <calcPr calcId="191029"/>
  <customWorkbookViews>
    <customWorkbookView name="refelcta ag - Persönliche Ansicht" guid="{F70A810B-61BF-4011-807B-4735736E653D}" mergeInterval="0" personalView="1" maximized="1" windowWidth="1268" windowHeight="844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1" l="1"/>
  <c r="F42" i="1"/>
  <c r="K42" i="1"/>
  <c r="D40" i="1"/>
  <c r="F22" i="1"/>
  <c r="D24" i="2" l="1"/>
  <c r="D26" i="2"/>
  <c r="D28" i="2"/>
  <c r="D30" i="2"/>
  <c r="D32" i="2"/>
  <c r="D34" i="2"/>
  <c r="D36" i="2"/>
  <c r="D38" i="2"/>
  <c r="D40" i="2"/>
  <c r="D22" i="2"/>
  <c r="D24" i="1"/>
  <c r="D26" i="1"/>
  <c r="D28" i="1"/>
  <c r="D30" i="1"/>
  <c r="D32" i="1"/>
  <c r="D34" i="1"/>
  <c r="D36" i="1"/>
  <c r="D38" i="1"/>
  <c r="D22" i="1"/>
  <c r="G47" i="1"/>
  <c r="G21" i="1"/>
  <c r="G47" i="2" l="1"/>
  <c r="D45" i="2"/>
  <c r="D42" i="2"/>
  <c r="D48" i="2" s="1"/>
  <c r="F40" i="2"/>
  <c r="F38" i="2"/>
  <c r="G38" i="2" s="1"/>
  <c r="K38" i="2" s="1"/>
  <c r="F36" i="2"/>
  <c r="G36" i="2" s="1"/>
  <c r="F34" i="2"/>
  <c r="F32" i="2"/>
  <c r="F30" i="2"/>
  <c r="G30" i="2" s="1"/>
  <c r="K30" i="2" s="1"/>
  <c r="F28" i="2"/>
  <c r="G28" i="2" s="1"/>
  <c r="K28" i="2" s="1"/>
  <c r="F26" i="2"/>
  <c r="F24" i="2"/>
  <c r="F22" i="2"/>
  <c r="G22" i="2" s="1"/>
  <c r="G21" i="2"/>
  <c r="G34" i="2" l="1"/>
  <c r="K34" i="2" s="1"/>
  <c r="K22" i="2"/>
  <c r="G26" i="2"/>
  <c r="K26" i="2" s="1"/>
  <c r="K36" i="2"/>
  <c r="F42" i="2"/>
  <c r="G32" i="2"/>
  <c r="K32" i="2" s="1"/>
  <c r="G24" i="2"/>
  <c r="G40" i="2"/>
  <c r="K40" i="2" s="1"/>
  <c r="D45" i="1"/>
  <c r="F40" i="1"/>
  <c r="G40" i="1" s="1"/>
  <c r="F34" i="1"/>
  <c r="G34" i="1" s="1"/>
  <c r="F32" i="1"/>
  <c r="G32" i="1" s="1"/>
  <c r="F30" i="1"/>
  <c r="G30" i="1" s="1"/>
  <c r="F28" i="1"/>
  <c r="G28" i="1" s="1"/>
  <c r="F26" i="1"/>
  <c r="G26" i="1" s="1"/>
  <c r="D42" i="1"/>
  <c r="D48" i="1" s="1"/>
  <c r="F24" i="1"/>
  <c r="G24" i="1" s="1"/>
  <c r="F36" i="1"/>
  <c r="G36" i="1" s="1"/>
  <c r="F38" i="1"/>
  <c r="G38" i="1" s="1"/>
  <c r="G42" i="2" l="1"/>
  <c r="G22" i="1"/>
  <c r="K24" i="2"/>
  <c r="K42" i="2"/>
  <c r="K38" i="1"/>
  <c r="K34" i="1"/>
  <c r="K26" i="1"/>
  <c r="K32" i="1"/>
  <c r="K40" i="1"/>
  <c r="K30" i="1"/>
  <c r="K24" i="1"/>
  <c r="K36" i="1"/>
  <c r="K22" i="1" l="1"/>
  <c r="K47" i="2"/>
  <c r="K48" i="2" s="1"/>
  <c r="K28" i="1"/>
  <c r="K47" i="1" l="1"/>
  <c r="K48" i="1" s="1"/>
</calcChain>
</file>

<file path=xl/sharedStrings.xml><?xml version="1.0" encoding="utf-8"?>
<sst xmlns="http://schemas.openxmlformats.org/spreadsheetml/2006/main" count="114" uniqueCount="38">
  <si>
    <t>Formulaire modèle de décompte</t>
  </si>
  <si>
    <t>pour (jour de semaine)</t>
  </si>
  <si>
    <t>le</t>
  </si>
  <si>
    <t>ou</t>
  </si>
  <si>
    <t>au (jour de semaine et date)</t>
  </si>
  <si>
    <t>titre du film</t>
  </si>
  <si>
    <t>nombre de projections</t>
  </si>
  <si>
    <t>distributeur</t>
  </si>
  <si>
    <t>cinéma et salle</t>
  </si>
  <si>
    <t>catégorie de place</t>
  </si>
  <si>
    <t>prix du billet</t>
  </si>
  <si>
    <t>dernier</t>
  </si>
  <si>
    <t>premier</t>
  </si>
  <si>
    <t>billets gratuits</t>
  </si>
  <si>
    <t>total des billets utilisés</t>
  </si>
  <si>
    <t>date</t>
  </si>
  <si>
    <t>signature</t>
  </si>
  <si>
    <t>net III</t>
  </si>
  <si>
    <t>totaux</t>
  </si>
  <si>
    <t>du (jour de semaine et date)</t>
  </si>
  <si>
    <t>No Suisa du film</t>
  </si>
  <si>
    <t>No TVA</t>
  </si>
  <si>
    <t>total des billets vendus</t>
  </si>
  <si>
    <t>total de la caisse</t>
  </si>
  <si>
    <t>no des billets</t>
  </si>
  <si>
    <t>recettes sans taxes
net I et II</t>
  </si>
  <si>
    <r>
      <t>décompte
(</t>
    </r>
    <r>
      <rPr>
        <sz val="8"/>
        <rFont val="Arial"/>
        <family val="2"/>
      </rPr>
      <t>dernier = premier de la prochaine période de décompte)</t>
    </r>
  </si>
  <si>
    <t>filmdistribution suisse</t>
  </si>
  <si>
    <t>dernière actualisation : octobre 2023</t>
  </si>
  <si>
    <t>valable à partir du 1.1.2024</t>
  </si>
  <si>
    <t>© filmdistribution suisse, info@filmdistribution.ch, 031 387 37 30</t>
  </si>
  <si>
    <t>MWST</t>
  </si>
  <si>
    <t>SUISA</t>
  </si>
  <si>
    <t>BltSt</t>
  </si>
  <si>
    <t>Formulaire pour le décompte sans TVA et sans impôt sur les billets</t>
  </si>
  <si>
    <t>Formulaire pour le décompte avec TVA et sans impôt sur les billets</t>
  </si>
  <si>
    <t>bleu =</t>
  </si>
  <si>
    <t>compléter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</si>
</sst>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3" fillId="0" borderId="0" xfId="0" applyFont="1" applyBorder="1" applyAlignment="1" applyProtection="1"/>
    <xf numFmtId="0" fontId="3" fillId="0" borderId="0" xfId="0" applyFont="1" applyBorder="1" applyAlignment="1" applyProtection="1">
      <alignment horizontal="right"/>
    </xf>
    <xf numFmtId="0" fontId="3" fillId="0" borderId="0" xfId="0" applyFont="1" applyProtection="1"/>
    <xf numFmtId="0" fontId="7" fillId="0" borderId="0" xfId="0" applyFont="1" applyBorder="1" applyAlignment="1" applyProtection="1"/>
    <xf numFmtId="0" fontId="6" fillId="0" borderId="0" xfId="0" applyFont="1" applyAlignment="1" applyProtection="1">
      <alignment horizontal="right"/>
    </xf>
    <xf numFmtId="0" fontId="7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0" fillId="0" borderId="2" xfId="0" applyBorder="1" applyAlignment="1" applyProtection="1">
      <alignment horizontal="left" vertical="center" wrapText="1"/>
    </xf>
    <xf numFmtId="0" fontId="4" fillId="0" borderId="0" xfId="0" applyFont="1" applyProtection="1"/>
    <xf numFmtId="0" fontId="0" fillId="0" borderId="0" xfId="0" applyBorder="1" applyAlignment="1" applyProtection="1">
      <alignment horizontal="left" vertical="center"/>
    </xf>
    <xf numFmtId="0" fontId="8" fillId="0" borderId="13" xfId="0" applyFont="1" applyBorder="1" applyAlignment="1" applyProtection="1">
      <alignment vertical="center"/>
    </xf>
    <xf numFmtId="10" fontId="0" fillId="0" borderId="14" xfId="0" applyNumberFormat="1" applyBorder="1" applyAlignment="1" applyProtection="1">
      <alignment vertical="center"/>
    </xf>
    <xf numFmtId="0" fontId="8" fillId="0" borderId="15" xfId="0" applyFont="1" applyBorder="1" applyAlignment="1" applyProtection="1">
      <alignment vertical="center"/>
    </xf>
    <xf numFmtId="10" fontId="0" fillId="0" borderId="16" xfId="0" applyNumberFormat="1" applyBorder="1" applyAlignment="1" applyProtection="1">
      <alignment vertical="center"/>
    </xf>
    <xf numFmtId="0" fontId="8" fillId="0" borderId="17" xfId="0" applyFont="1" applyBorder="1" applyAlignment="1" applyProtection="1">
      <alignment vertical="center"/>
    </xf>
    <xf numFmtId="10" fontId="0" fillId="0" borderId="18" xfId="0" applyNumberForma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0" xfId="0" applyBorder="1" applyAlignment="1" applyProtection="1">
      <alignment horizontal="left"/>
    </xf>
    <xf numFmtId="0" fontId="0" fillId="0" borderId="1" xfId="0" applyBorder="1" applyAlignment="1" applyProtection="1">
      <alignment vertical="top" wrapText="1"/>
    </xf>
    <xf numFmtId="0" fontId="1" fillId="0" borderId="1" xfId="0" applyFont="1" applyBorder="1" applyAlignment="1" applyProtection="1">
      <alignment vertical="top" wrapText="1"/>
    </xf>
    <xf numFmtId="0" fontId="8" fillId="0" borderId="1" xfId="0" applyFont="1" applyBorder="1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1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4" fontId="0" fillId="0" borderId="5" xfId="0" applyNumberForma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vertical="center"/>
    </xf>
    <xf numFmtId="1" fontId="0" fillId="0" borderId="6" xfId="0" applyNumberFormat="1" applyBorder="1" applyAlignment="1" applyProtection="1">
      <alignment horizontal="center" vertical="center"/>
    </xf>
    <xf numFmtId="0" fontId="0" fillId="0" borderId="0" xfId="0" applyBorder="1" applyProtection="1"/>
    <xf numFmtId="4" fontId="0" fillId="0" borderId="6" xfId="0" applyNumberFormat="1" applyBorder="1" applyAlignment="1" applyProtection="1">
      <alignment horizontal="center" vertical="center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5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left"/>
    </xf>
    <xf numFmtId="0" fontId="0" fillId="0" borderId="4" xfId="0" applyBorder="1" applyAlignment="1" applyProtection="1">
      <alignment horizontal="left"/>
    </xf>
    <xf numFmtId="0" fontId="0" fillId="0" borderId="13" xfId="0" applyBorder="1" applyAlignment="1" applyProtection="1">
      <alignment horizontal="left" vertical="top" wrapText="1"/>
    </xf>
    <xf numFmtId="0" fontId="0" fillId="0" borderId="14" xfId="0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left" vertical="top" wrapText="1"/>
    </xf>
    <xf numFmtId="0" fontId="0" fillId="0" borderId="18" xfId="0" applyBorder="1" applyAlignment="1" applyProtection="1">
      <alignment horizontal="left" vertical="top" wrapText="1"/>
    </xf>
    <xf numFmtId="0" fontId="0" fillId="0" borderId="5" xfId="0" applyBorder="1" applyAlignment="1" applyProtection="1">
      <alignment horizontal="left" vertical="center" wrapText="1"/>
    </xf>
    <xf numFmtId="0" fontId="0" fillId="0" borderId="26" xfId="0" applyBorder="1" applyAlignment="1" applyProtection="1">
      <alignment horizontal="left" vertical="center" wrapText="1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14" xfId="0" applyFont="1" applyFill="1" applyBorder="1" applyAlignment="1" applyProtection="1">
      <alignment horizontal="left" vertical="center"/>
      <protection locked="0"/>
    </xf>
    <xf numFmtId="0" fontId="2" fillId="2" borderId="17" xfId="0" applyFont="1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left" vertical="center"/>
      <protection locked="0"/>
    </xf>
    <xf numFmtId="0" fontId="2" fillId="2" borderId="18" xfId="0" applyFont="1" applyFill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left" vertical="center" wrapText="1"/>
    </xf>
    <xf numFmtId="0" fontId="0" fillId="0" borderId="2" xfId="0" applyBorder="1" applyAlignment="1" applyProtection="1">
      <alignment horizontal="left" vertical="top" wrapText="1"/>
    </xf>
    <xf numFmtId="0" fontId="0" fillId="0" borderId="3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left" vertical="top" wrapText="1"/>
    </xf>
    <xf numFmtId="0" fontId="8" fillId="0" borderId="26" xfId="0" applyFont="1" applyBorder="1" applyAlignment="1" applyProtection="1">
      <alignment horizontal="left" vertical="top"/>
    </xf>
    <xf numFmtId="0" fontId="2" fillId="2" borderId="1" xfId="0" applyFont="1" applyFill="1" applyBorder="1" applyAlignment="1" applyProtection="1">
      <alignment horizontal="left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26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</xf>
    <xf numFmtId="0" fontId="9" fillId="2" borderId="1" xfId="0" applyFont="1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/>
      <protection locked="0"/>
    </xf>
    <xf numFmtId="4" fontId="2" fillId="0" borderId="10" xfId="0" applyNumberFormat="1" applyFont="1" applyBorder="1" applyAlignment="1" applyProtection="1">
      <alignment horizontal="center" vertical="center"/>
    </xf>
    <xf numFmtId="4" fontId="2" fillId="0" borderId="11" xfId="0" applyNumberFormat="1" applyFont="1" applyBorder="1" applyAlignment="1" applyProtection="1">
      <alignment horizontal="center" vertical="center"/>
    </xf>
    <xf numFmtId="4" fontId="2" fillId="0" borderId="12" xfId="0" applyNumberFormat="1" applyFont="1" applyBorder="1" applyAlignment="1" applyProtection="1">
      <alignment horizontal="center" vertical="center"/>
    </xf>
    <xf numFmtId="4" fontId="0" fillId="0" borderId="5" xfId="0" applyNumberFormat="1" applyBorder="1" applyAlignment="1" applyProtection="1">
      <alignment horizontal="center" vertical="center"/>
    </xf>
    <xf numFmtId="4" fontId="0" fillId="0" borderId="26" xfId="0" applyNumberFormat="1" applyBorder="1" applyAlignment="1" applyProtection="1">
      <alignment horizontal="center" vertical="center"/>
    </xf>
    <xf numFmtId="0" fontId="6" fillId="0" borderId="3" xfId="0" applyFont="1" applyBorder="1" applyAlignment="1" applyProtection="1">
      <alignment horizontal="left" vertical="top"/>
    </xf>
    <xf numFmtId="0" fontId="0" fillId="0" borderId="8" xfId="0" applyBorder="1" applyAlignment="1" applyProtection="1">
      <alignment horizontal="left" vertical="top" wrapText="1"/>
    </xf>
    <xf numFmtId="0" fontId="0" fillId="0" borderId="9" xfId="0" applyBorder="1" applyAlignment="1" applyProtection="1">
      <alignment horizontal="left" vertical="top" wrapText="1"/>
    </xf>
    <xf numFmtId="0" fontId="0" fillId="0" borderId="4" xfId="0" applyBorder="1" applyAlignment="1" applyProtection="1">
      <alignment horizontal="left" vertical="top" wrapText="1"/>
    </xf>
    <xf numFmtId="4" fontId="0" fillId="0" borderId="1" xfId="0" applyNumberFormat="1" applyBorder="1" applyAlignment="1" applyProtection="1">
      <alignment horizontal="center" vertical="center"/>
    </xf>
    <xf numFmtId="4" fontId="0" fillId="0" borderId="27" xfId="0" applyNumberFormat="1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left" vertical="top" wrapText="1"/>
    </xf>
    <xf numFmtId="0" fontId="8" fillId="0" borderId="9" xfId="0" applyFont="1" applyBorder="1" applyAlignment="1" applyProtection="1">
      <alignment horizontal="left" vertical="top" wrapText="1"/>
    </xf>
    <xf numFmtId="0" fontId="2" fillId="2" borderId="5" xfId="0" applyFont="1" applyFill="1" applyBorder="1" applyAlignment="1" applyProtection="1">
      <alignment horizontal="left" vertical="center"/>
      <protection locked="0"/>
    </xf>
    <xf numFmtId="0" fontId="2" fillId="2" borderId="26" xfId="0" applyFont="1" applyFill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top" wrapText="1"/>
    </xf>
    <xf numFmtId="0" fontId="0" fillId="0" borderId="26" xfId="0" applyBorder="1" applyAlignment="1" applyProtection="1">
      <alignment horizontal="left" vertical="top" wrapText="1"/>
    </xf>
    <xf numFmtId="0" fontId="1" fillId="0" borderId="5" xfId="0" applyFont="1" applyBorder="1" applyAlignment="1" applyProtection="1">
      <alignment horizontal="left" vertical="top" wrapText="1"/>
    </xf>
    <xf numFmtId="0" fontId="1" fillId="0" borderId="26" xfId="0" applyFont="1" applyBorder="1" applyAlignment="1" applyProtection="1">
      <alignment horizontal="left" vertical="top"/>
    </xf>
    <xf numFmtId="0" fontId="0" fillId="0" borderId="0" xfId="0" applyBorder="1" applyAlignment="1" applyProtection="1">
      <alignment horizont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2" xfId="0" applyFont="1" applyBorder="1" applyAlignment="1" applyProtection="1">
      <alignment horizontal="center" vertical="center"/>
    </xf>
    <xf numFmtId="1" fontId="2" fillId="0" borderId="10" xfId="0" applyNumberFormat="1" applyFont="1" applyBorder="1" applyAlignment="1" applyProtection="1">
      <alignment horizontal="center" vertical="center"/>
    </xf>
    <xf numFmtId="1" fontId="2" fillId="0" borderId="11" xfId="0" applyNumberFormat="1" applyFont="1" applyBorder="1" applyAlignment="1" applyProtection="1">
      <alignment horizontal="center" vertical="center"/>
    </xf>
    <xf numFmtId="1" fontId="2" fillId="0" borderId="12" xfId="0" applyNumberFormat="1" applyFont="1" applyBorder="1" applyAlignment="1" applyProtection="1">
      <alignment horizontal="center" vertical="center"/>
    </xf>
    <xf numFmtId="0" fontId="0" fillId="2" borderId="13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alignment horizontal="center" vertical="center"/>
      <protection locked="0"/>
    </xf>
    <xf numFmtId="0" fontId="0" fillId="2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8" fillId="0" borderId="19" xfId="0" applyFont="1" applyBorder="1" applyAlignment="1" applyProtection="1">
      <alignment horizontal="left" vertical="center" wrapText="1"/>
    </xf>
    <xf numFmtId="0" fontId="8" fillId="0" borderId="20" xfId="0" applyFont="1" applyBorder="1" applyAlignment="1" applyProtection="1">
      <alignment horizontal="left" vertical="center" wrapText="1"/>
    </xf>
    <xf numFmtId="0" fontId="8" fillId="0" borderId="21" xfId="0" applyFont="1" applyBorder="1" applyAlignment="1" applyProtection="1">
      <alignment horizontal="left" vertical="center" wrapText="1"/>
    </xf>
    <xf numFmtId="0" fontId="0" fillId="2" borderId="8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left" vertical="center" wrapText="1"/>
    </xf>
    <xf numFmtId="0" fontId="0" fillId="0" borderId="23" xfId="0" applyBorder="1" applyAlignment="1" applyProtection="1">
      <alignment horizontal="left" vertical="center" wrapText="1"/>
    </xf>
    <xf numFmtId="0" fontId="0" fillId="0" borderId="24" xfId="0" applyBorder="1" applyAlignment="1" applyProtection="1">
      <alignment horizontal="left" vertical="center" wrapText="1"/>
    </xf>
    <xf numFmtId="1" fontId="0" fillId="2" borderId="7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5" xfId="0" applyNumberFormat="1" applyFill="1" applyBorder="1" applyAlignment="1" applyProtection="1">
      <alignment horizontal="center" vertical="center"/>
      <protection locked="0"/>
    </xf>
    <xf numFmtId="4" fontId="0" fillId="2" borderId="1" xfId="0" applyNumberFormat="1" applyFill="1" applyBorder="1" applyAlignment="1" applyProtection="1">
      <alignment horizontal="center" vertical="center"/>
      <protection locked="0"/>
    </xf>
    <xf numFmtId="4" fontId="0" fillId="2" borderId="5" xfId="0" applyNumberFormat="1" applyFill="1" applyBorder="1" applyAlignment="1" applyProtection="1">
      <alignment horizontal="center" vertical="center"/>
      <protection locked="0"/>
    </xf>
    <xf numFmtId="0" fontId="2" fillId="0" borderId="8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right" vertical="center" wrapText="1"/>
      <protection locked="0"/>
    </xf>
    <xf numFmtId="0" fontId="10" fillId="0" borderId="9" xfId="0" applyFont="1" applyFill="1" applyBorder="1" applyAlignment="1" applyProtection="1">
      <alignment horizontal="right" vertical="center" wrapText="1"/>
      <protection locked="0"/>
    </xf>
    <xf numFmtId="0" fontId="0" fillId="0" borderId="1" xfId="0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right" vertical="center" wrapText="1"/>
    </xf>
    <xf numFmtId="0" fontId="10" fillId="0" borderId="9" xfId="0" applyFont="1" applyFill="1" applyBorder="1" applyAlignment="1" applyProtection="1">
      <alignment horizontal="right" vertical="center" wrapText="1"/>
    </xf>
    <xf numFmtId="14" fontId="2" fillId="2" borderId="13" xfId="0" applyNumberFormat="1" applyFont="1" applyFill="1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top"/>
    </xf>
    <xf numFmtId="0" fontId="0" fillId="0" borderId="17" xfId="0" applyBorder="1" applyAlignment="1" applyProtection="1">
      <alignment horizontal="left" vertical="top"/>
    </xf>
    <xf numFmtId="0" fontId="0" fillId="0" borderId="18" xfId="0" applyBorder="1" applyAlignment="1" applyProtection="1">
      <alignment horizontal="left" vertical="top"/>
    </xf>
    <xf numFmtId="0" fontId="0" fillId="0" borderId="1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left" vertical="center" wrapText="1"/>
    </xf>
    <xf numFmtId="0" fontId="0" fillId="0" borderId="21" xfId="0" applyBorder="1" applyAlignment="1" applyProtection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59"/>
  <sheetViews>
    <sheetView tabSelected="1" zoomScaleNormal="100" workbookViewId="0"/>
  </sheetViews>
  <sheetFormatPr baseColWidth="10" defaultColWidth="10.85546875" defaultRowHeight="12.75" x14ac:dyDescent="0.2"/>
  <cols>
    <col min="1" max="1" width="13.42578125" style="7" customWidth="1"/>
    <col min="2" max="2" width="10.85546875" style="7" customWidth="1"/>
    <col min="3" max="3" width="10.7109375" style="7" customWidth="1"/>
    <col min="4" max="5" width="11.140625" style="7" customWidth="1"/>
    <col min="6" max="6" width="13.7109375" style="7" customWidth="1"/>
    <col min="7" max="7" width="10.7109375" style="7" customWidth="1"/>
    <col min="8" max="8" width="11" style="7" customWidth="1"/>
    <col min="9" max="9" width="13.28515625" style="7" customWidth="1"/>
    <col min="10" max="10" width="10.28515625" style="7" customWidth="1"/>
    <col min="11" max="11" width="13.5703125" style="7" customWidth="1"/>
    <col min="12" max="12" width="4" style="7" customWidth="1"/>
    <col min="13" max="16384" width="10.85546875" style="7"/>
  </cols>
  <sheetData>
    <row r="1" spans="1:14" s="3" customFormat="1" ht="15.75" x14ac:dyDescent="0.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4" s="6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28</v>
      </c>
    </row>
    <row r="3" spans="1:14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4" s="8" customFormat="1" ht="18.75" customHeight="1" x14ac:dyDescent="0.2">
      <c r="A4" s="113" t="s">
        <v>35</v>
      </c>
      <c r="B4" s="114"/>
      <c r="C4" s="114"/>
      <c r="D4" s="114"/>
      <c r="E4" s="114"/>
      <c r="F4" s="114"/>
      <c r="G4" s="115" t="s">
        <v>29</v>
      </c>
      <c r="H4" s="115"/>
      <c r="I4" s="115"/>
      <c r="J4" s="115"/>
      <c r="K4" s="116"/>
      <c r="M4" s="9" t="s">
        <v>36</v>
      </c>
      <c r="N4" s="10" t="s">
        <v>37</v>
      </c>
    </row>
    <row r="5" spans="1:14" s="8" customFormat="1" ht="7.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s="12" customFormat="1" ht="6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4" s="8" customFormat="1" ht="15" customHeight="1" x14ac:dyDescent="0.2">
      <c r="A7" s="43" t="s">
        <v>1</v>
      </c>
      <c r="B7" s="43"/>
      <c r="C7" s="43"/>
      <c r="D7" s="45"/>
      <c r="E7" s="46"/>
      <c r="F7" s="47"/>
      <c r="G7" s="43" t="s">
        <v>2</v>
      </c>
      <c r="H7" s="45"/>
      <c r="I7" s="46"/>
      <c r="J7" s="46"/>
      <c r="K7" s="47"/>
      <c r="L7" s="13"/>
    </row>
    <row r="8" spans="1:14" s="8" customFormat="1" ht="15" customHeight="1" x14ac:dyDescent="0.2">
      <c r="A8" s="44"/>
      <c r="B8" s="44"/>
      <c r="C8" s="44"/>
      <c r="D8" s="48"/>
      <c r="E8" s="49"/>
      <c r="F8" s="50"/>
      <c r="G8" s="44"/>
      <c r="H8" s="48"/>
      <c r="I8" s="49"/>
      <c r="J8" s="49"/>
      <c r="K8" s="50"/>
      <c r="L8" s="13"/>
    </row>
    <row r="9" spans="1:14" s="8" customFormat="1" ht="24" customHeight="1" x14ac:dyDescent="0.2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4" s="8" customFormat="1" ht="15" customHeight="1" x14ac:dyDescent="0.2">
      <c r="A10" s="51" t="s">
        <v>19</v>
      </c>
      <c r="B10" s="51"/>
      <c r="C10" s="51"/>
      <c r="D10" s="57"/>
      <c r="E10" s="57"/>
      <c r="F10" s="57"/>
      <c r="G10" s="57"/>
      <c r="H10" s="57"/>
      <c r="I10" s="57"/>
      <c r="J10" s="57"/>
      <c r="K10" s="57"/>
      <c r="L10" s="13"/>
      <c r="M10" s="14" t="s">
        <v>31</v>
      </c>
      <c r="N10" s="15">
        <v>2.5999999999999999E-2</v>
      </c>
    </row>
    <row r="11" spans="1:14" s="8" customFormat="1" ht="15" customHeight="1" x14ac:dyDescent="0.2">
      <c r="A11" s="51"/>
      <c r="B11" s="51"/>
      <c r="C11" s="51"/>
      <c r="D11" s="57"/>
      <c r="E11" s="57"/>
      <c r="F11" s="57"/>
      <c r="G11" s="57"/>
      <c r="H11" s="57"/>
      <c r="I11" s="57"/>
      <c r="J11" s="57"/>
      <c r="K11" s="57"/>
      <c r="L11" s="13"/>
      <c r="M11" s="16" t="s">
        <v>33</v>
      </c>
      <c r="N11" s="17">
        <v>0</v>
      </c>
    </row>
    <row r="12" spans="1:14" s="8" customFormat="1" ht="15" customHeight="1" x14ac:dyDescent="0.2">
      <c r="A12" s="117" t="s">
        <v>4</v>
      </c>
      <c r="B12" s="117"/>
      <c r="C12" s="117"/>
      <c r="D12" s="57"/>
      <c r="E12" s="57"/>
      <c r="F12" s="57"/>
      <c r="G12" s="57"/>
      <c r="H12" s="57"/>
      <c r="I12" s="57"/>
      <c r="J12" s="57"/>
      <c r="K12" s="57"/>
      <c r="L12" s="13"/>
      <c r="M12" s="18" t="s">
        <v>32</v>
      </c>
      <c r="N12" s="19">
        <v>1.4800000000000001E-2</v>
      </c>
    </row>
    <row r="13" spans="1:14" s="8" customFormat="1" ht="15" customHeight="1" x14ac:dyDescent="0.2">
      <c r="A13" s="117"/>
      <c r="B13" s="117"/>
      <c r="C13" s="117"/>
      <c r="D13" s="57"/>
      <c r="E13" s="57"/>
      <c r="F13" s="57"/>
      <c r="G13" s="57"/>
      <c r="H13" s="57"/>
      <c r="I13" s="57"/>
      <c r="J13" s="57"/>
      <c r="K13" s="57"/>
      <c r="L13" s="13"/>
    </row>
    <row r="14" spans="1:14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4" s="8" customFormat="1" ht="18" customHeight="1" x14ac:dyDescent="0.2">
      <c r="A15" s="55" t="s">
        <v>20</v>
      </c>
      <c r="B15" s="47"/>
      <c r="C15" s="39" t="s">
        <v>5</v>
      </c>
      <c r="D15" s="52"/>
      <c r="E15" s="45"/>
      <c r="F15" s="46"/>
      <c r="G15" s="46"/>
      <c r="H15" s="47"/>
      <c r="I15" s="39" t="s">
        <v>6</v>
      </c>
      <c r="J15" s="40"/>
      <c r="K15" s="58"/>
      <c r="L15" s="20"/>
    </row>
    <row r="16" spans="1:14" s="8" customFormat="1" ht="12" customHeight="1" x14ac:dyDescent="0.2">
      <c r="A16" s="56"/>
      <c r="B16" s="50"/>
      <c r="C16" s="41"/>
      <c r="D16" s="53"/>
      <c r="E16" s="48"/>
      <c r="F16" s="49"/>
      <c r="G16" s="49"/>
      <c r="H16" s="50"/>
      <c r="I16" s="41"/>
      <c r="J16" s="42"/>
      <c r="K16" s="59"/>
      <c r="L16" s="20"/>
    </row>
    <row r="17" spans="1:12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2" ht="12.75" customHeight="1" x14ac:dyDescent="0.2">
      <c r="A18" s="80" t="s">
        <v>7</v>
      </c>
      <c r="B18" s="78"/>
      <c r="C18" s="78"/>
      <c r="D18" s="78"/>
      <c r="E18" s="78"/>
      <c r="F18" s="78"/>
      <c r="G18" s="82" t="s">
        <v>8</v>
      </c>
      <c r="H18" s="78"/>
      <c r="I18" s="78"/>
      <c r="J18" s="78"/>
      <c r="K18" s="78"/>
      <c r="L18" s="21"/>
    </row>
    <row r="19" spans="1:12" x14ac:dyDescent="0.2">
      <c r="A19" s="81"/>
      <c r="B19" s="79"/>
      <c r="C19" s="79"/>
      <c r="D19" s="79"/>
      <c r="E19" s="79"/>
      <c r="F19" s="79"/>
      <c r="G19" s="83"/>
      <c r="H19" s="79"/>
      <c r="I19" s="79"/>
      <c r="J19" s="79"/>
      <c r="K19" s="79"/>
      <c r="L19" s="21"/>
    </row>
    <row r="20" spans="1:12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2" s="25" customFormat="1" ht="75" customHeight="1" x14ac:dyDescent="0.2">
      <c r="A21" s="22" t="s">
        <v>9</v>
      </c>
      <c r="B21" s="22" t="s">
        <v>26</v>
      </c>
      <c r="C21" s="23" t="s">
        <v>24</v>
      </c>
      <c r="D21" s="23" t="s">
        <v>22</v>
      </c>
      <c r="E21" s="22" t="s">
        <v>10</v>
      </c>
      <c r="F21" s="23" t="s">
        <v>23</v>
      </c>
      <c r="G21" s="24" t="str">
        <f>"./. TVA 
en cas d'option
" &amp; TEXT(MWST,"0.00%")</f>
        <v>./. TVA 
en cas d'option
2.60%</v>
      </c>
      <c r="H21" s="22"/>
      <c r="I21" s="22"/>
      <c r="J21" s="22"/>
      <c r="K21" s="22" t="s">
        <v>25</v>
      </c>
    </row>
    <row r="22" spans="1:12" s="8" customFormat="1" ht="18" customHeight="1" x14ac:dyDescent="0.2">
      <c r="A22" s="62"/>
      <c r="B22" s="26" t="s">
        <v>11</v>
      </c>
      <c r="C22" s="34"/>
      <c r="D22" s="109">
        <f>C22-C23</f>
        <v>0</v>
      </c>
      <c r="E22" s="111"/>
      <c r="F22" s="72">
        <f>D22*E22</f>
        <v>0</v>
      </c>
      <c r="G22" s="72">
        <f>F22 / (1 + MWST) * MWST</f>
        <v>0</v>
      </c>
      <c r="H22" s="66"/>
      <c r="I22" s="66"/>
      <c r="J22" s="66"/>
      <c r="K22" s="72">
        <f>F22-G22</f>
        <v>0</v>
      </c>
    </row>
    <row r="23" spans="1:12" s="8" customFormat="1" ht="18" customHeight="1" x14ac:dyDescent="0.2">
      <c r="A23" s="62"/>
      <c r="B23" s="26" t="s">
        <v>12</v>
      </c>
      <c r="C23" s="34"/>
      <c r="D23" s="110"/>
      <c r="E23" s="111"/>
      <c r="F23" s="72"/>
      <c r="G23" s="72"/>
      <c r="H23" s="67"/>
      <c r="I23" s="67"/>
      <c r="J23" s="67"/>
      <c r="K23" s="66"/>
    </row>
    <row r="24" spans="1:12" s="8" customFormat="1" ht="18" customHeight="1" x14ac:dyDescent="0.2">
      <c r="A24" s="62"/>
      <c r="B24" s="26" t="s">
        <v>11</v>
      </c>
      <c r="C24" s="34"/>
      <c r="D24" s="109">
        <f t="shared" ref="D24" si="0">C24-C25</f>
        <v>0</v>
      </c>
      <c r="E24" s="111"/>
      <c r="F24" s="72">
        <f>D24*E24</f>
        <v>0</v>
      </c>
      <c r="G24" s="72">
        <f>F24 / (1 + MWST) * MWST</f>
        <v>0</v>
      </c>
      <c r="H24" s="66"/>
      <c r="I24" s="66"/>
      <c r="J24" s="66"/>
      <c r="K24" s="72">
        <f>F24-G24</f>
        <v>0</v>
      </c>
    </row>
    <row r="25" spans="1:12" s="8" customFormat="1" ht="18" customHeight="1" x14ac:dyDescent="0.2">
      <c r="A25" s="62"/>
      <c r="B25" s="26" t="s">
        <v>12</v>
      </c>
      <c r="C25" s="34"/>
      <c r="D25" s="110"/>
      <c r="E25" s="111"/>
      <c r="F25" s="72"/>
      <c r="G25" s="72"/>
      <c r="H25" s="67"/>
      <c r="I25" s="67"/>
      <c r="J25" s="67"/>
      <c r="K25" s="66"/>
    </row>
    <row r="26" spans="1:12" s="8" customFormat="1" ht="18" customHeight="1" x14ac:dyDescent="0.2">
      <c r="A26" s="62"/>
      <c r="B26" s="26" t="s">
        <v>11</v>
      </c>
      <c r="C26" s="34"/>
      <c r="D26" s="109">
        <f t="shared" ref="D26" si="1">C26-C27</f>
        <v>0</v>
      </c>
      <c r="E26" s="111"/>
      <c r="F26" s="72">
        <f>D26*E26</f>
        <v>0</v>
      </c>
      <c r="G26" s="72">
        <f>F26 / (1 + MWST) * MWST</f>
        <v>0</v>
      </c>
      <c r="H26" s="66"/>
      <c r="I26" s="66"/>
      <c r="J26" s="66"/>
      <c r="K26" s="72">
        <f>F26-G26</f>
        <v>0</v>
      </c>
    </row>
    <row r="27" spans="1:12" s="8" customFormat="1" ht="18" customHeight="1" x14ac:dyDescent="0.2">
      <c r="A27" s="62"/>
      <c r="B27" s="26" t="s">
        <v>12</v>
      </c>
      <c r="C27" s="34"/>
      <c r="D27" s="110"/>
      <c r="E27" s="111"/>
      <c r="F27" s="72"/>
      <c r="G27" s="72"/>
      <c r="H27" s="67"/>
      <c r="I27" s="67"/>
      <c r="J27" s="67"/>
      <c r="K27" s="66"/>
    </row>
    <row r="28" spans="1:12" s="8" customFormat="1" ht="18" customHeight="1" x14ac:dyDescent="0.2">
      <c r="A28" s="62"/>
      <c r="B28" s="26" t="s">
        <v>11</v>
      </c>
      <c r="C28" s="34"/>
      <c r="D28" s="109">
        <f t="shared" ref="D28" si="2">C28-C29</f>
        <v>0</v>
      </c>
      <c r="E28" s="111"/>
      <c r="F28" s="72">
        <f>D28*E28</f>
        <v>0</v>
      </c>
      <c r="G28" s="72">
        <f>F28 / (1 + MWST) * MWST</f>
        <v>0</v>
      </c>
      <c r="H28" s="66"/>
      <c r="I28" s="66"/>
      <c r="J28" s="66"/>
      <c r="K28" s="72">
        <f>F28-G28</f>
        <v>0</v>
      </c>
    </row>
    <row r="29" spans="1:12" s="8" customFormat="1" ht="18" customHeight="1" x14ac:dyDescent="0.2">
      <c r="A29" s="62"/>
      <c r="B29" s="26" t="s">
        <v>12</v>
      </c>
      <c r="C29" s="34"/>
      <c r="D29" s="110"/>
      <c r="E29" s="111"/>
      <c r="F29" s="72"/>
      <c r="G29" s="72"/>
      <c r="H29" s="67"/>
      <c r="I29" s="67"/>
      <c r="J29" s="67"/>
      <c r="K29" s="66"/>
    </row>
    <row r="30" spans="1:12" s="8" customFormat="1" ht="18" customHeight="1" x14ac:dyDescent="0.2">
      <c r="A30" s="62"/>
      <c r="B30" s="26" t="s">
        <v>11</v>
      </c>
      <c r="C30" s="34"/>
      <c r="D30" s="109">
        <f t="shared" ref="D30" si="3">C30-C31</f>
        <v>0</v>
      </c>
      <c r="E30" s="111"/>
      <c r="F30" s="72">
        <f>D30*E30</f>
        <v>0</v>
      </c>
      <c r="G30" s="72">
        <f>F30 / (1 + MWST) * MWST</f>
        <v>0</v>
      </c>
      <c r="H30" s="66"/>
      <c r="I30" s="66"/>
      <c r="J30" s="66"/>
      <c r="K30" s="72">
        <f>F30-G30</f>
        <v>0</v>
      </c>
    </row>
    <row r="31" spans="1:12" s="8" customFormat="1" ht="18" customHeight="1" x14ac:dyDescent="0.2">
      <c r="A31" s="62"/>
      <c r="B31" s="26" t="s">
        <v>12</v>
      </c>
      <c r="C31" s="34"/>
      <c r="D31" s="110"/>
      <c r="E31" s="111"/>
      <c r="F31" s="72"/>
      <c r="G31" s="72"/>
      <c r="H31" s="67"/>
      <c r="I31" s="67"/>
      <c r="J31" s="67"/>
      <c r="K31" s="66"/>
    </row>
    <row r="32" spans="1:12" s="8" customFormat="1" ht="18" customHeight="1" x14ac:dyDescent="0.2">
      <c r="A32" s="62"/>
      <c r="B32" s="26" t="s">
        <v>11</v>
      </c>
      <c r="C32" s="34"/>
      <c r="D32" s="109">
        <f t="shared" ref="D32" si="4">C32-C33</f>
        <v>0</v>
      </c>
      <c r="E32" s="111"/>
      <c r="F32" s="72">
        <f>D32*E32</f>
        <v>0</v>
      </c>
      <c r="G32" s="72">
        <f>F32 / (1 + MWST) * MWST</f>
        <v>0</v>
      </c>
      <c r="H32" s="66"/>
      <c r="I32" s="66"/>
      <c r="J32" s="66"/>
      <c r="K32" s="72">
        <f>F32-G32</f>
        <v>0</v>
      </c>
    </row>
    <row r="33" spans="1:11" s="8" customFormat="1" ht="18" customHeight="1" x14ac:dyDescent="0.2">
      <c r="A33" s="62"/>
      <c r="B33" s="26" t="s">
        <v>12</v>
      </c>
      <c r="C33" s="34"/>
      <c r="D33" s="110"/>
      <c r="E33" s="111"/>
      <c r="F33" s="72"/>
      <c r="G33" s="72"/>
      <c r="H33" s="67"/>
      <c r="I33" s="67"/>
      <c r="J33" s="67"/>
      <c r="K33" s="66"/>
    </row>
    <row r="34" spans="1:11" s="8" customFormat="1" ht="18" customHeight="1" x14ac:dyDescent="0.2">
      <c r="A34" s="62"/>
      <c r="B34" s="26" t="s">
        <v>11</v>
      </c>
      <c r="C34" s="34"/>
      <c r="D34" s="109">
        <f t="shared" ref="D34" si="5">C34-C35</f>
        <v>0</v>
      </c>
      <c r="E34" s="111"/>
      <c r="F34" s="72">
        <f>D34*E34</f>
        <v>0</v>
      </c>
      <c r="G34" s="72">
        <f>F34 / (1 + MWST) * MWST</f>
        <v>0</v>
      </c>
      <c r="H34" s="66"/>
      <c r="I34" s="66"/>
      <c r="J34" s="66"/>
      <c r="K34" s="72">
        <f>F34-G34</f>
        <v>0</v>
      </c>
    </row>
    <row r="35" spans="1:11" s="8" customFormat="1" ht="18" customHeight="1" x14ac:dyDescent="0.2">
      <c r="A35" s="62"/>
      <c r="B35" s="26" t="s">
        <v>12</v>
      </c>
      <c r="C35" s="34"/>
      <c r="D35" s="110"/>
      <c r="E35" s="111"/>
      <c r="F35" s="72"/>
      <c r="G35" s="72"/>
      <c r="H35" s="67"/>
      <c r="I35" s="67"/>
      <c r="J35" s="67"/>
      <c r="K35" s="66"/>
    </row>
    <row r="36" spans="1:11" s="8" customFormat="1" ht="18" customHeight="1" x14ac:dyDescent="0.2">
      <c r="A36" s="62"/>
      <c r="B36" s="26" t="s">
        <v>11</v>
      </c>
      <c r="C36" s="34"/>
      <c r="D36" s="109">
        <f t="shared" ref="D36" si="6">C36-C37</f>
        <v>0</v>
      </c>
      <c r="E36" s="111"/>
      <c r="F36" s="72">
        <f>D36*E36</f>
        <v>0</v>
      </c>
      <c r="G36" s="72">
        <f>F36 / (1 + MWST) * MWST</f>
        <v>0</v>
      </c>
      <c r="H36" s="66"/>
      <c r="I36" s="66"/>
      <c r="J36" s="66"/>
      <c r="K36" s="72">
        <f>F36-G36</f>
        <v>0</v>
      </c>
    </row>
    <row r="37" spans="1:11" s="8" customFormat="1" ht="18" customHeight="1" x14ac:dyDescent="0.2">
      <c r="A37" s="62"/>
      <c r="B37" s="26" t="s">
        <v>12</v>
      </c>
      <c r="C37" s="34"/>
      <c r="D37" s="110"/>
      <c r="E37" s="111"/>
      <c r="F37" s="72"/>
      <c r="G37" s="72"/>
      <c r="H37" s="67"/>
      <c r="I37" s="67"/>
      <c r="J37" s="67"/>
      <c r="K37" s="66"/>
    </row>
    <row r="38" spans="1:11" s="8" customFormat="1" ht="18" customHeight="1" x14ac:dyDescent="0.2">
      <c r="A38" s="61"/>
      <c r="B38" s="26" t="s">
        <v>11</v>
      </c>
      <c r="C38" s="34"/>
      <c r="D38" s="109">
        <f t="shared" ref="D38" si="7">C38-C39</f>
        <v>0</v>
      </c>
      <c r="E38" s="111"/>
      <c r="F38" s="72">
        <f>D38*E38</f>
        <v>0</v>
      </c>
      <c r="G38" s="72">
        <f>F38 / (1 + MWST) * MWST</f>
        <v>0</v>
      </c>
      <c r="H38" s="66"/>
      <c r="I38" s="66"/>
      <c r="J38" s="66"/>
      <c r="K38" s="72">
        <f>F38-G38</f>
        <v>0</v>
      </c>
    </row>
    <row r="39" spans="1:11" s="8" customFormat="1" ht="18" customHeight="1" x14ac:dyDescent="0.2">
      <c r="A39" s="62"/>
      <c r="B39" s="26" t="s">
        <v>12</v>
      </c>
      <c r="C39" s="34"/>
      <c r="D39" s="110"/>
      <c r="E39" s="111"/>
      <c r="F39" s="72"/>
      <c r="G39" s="72"/>
      <c r="H39" s="67"/>
      <c r="I39" s="67"/>
      <c r="J39" s="67"/>
      <c r="K39" s="66"/>
    </row>
    <row r="40" spans="1:11" s="8" customFormat="1" ht="18" customHeight="1" x14ac:dyDescent="0.2">
      <c r="A40" s="61"/>
      <c r="B40" s="26" t="s">
        <v>11</v>
      </c>
      <c r="C40" s="34"/>
      <c r="D40" s="109">
        <f>C40-C41</f>
        <v>0</v>
      </c>
      <c r="E40" s="111"/>
      <c r="F40" s="72">
        <f>D40*E40</f>
        <v>0</v>
      </c>
      <c r="G40" s="72">
        <f>F40 / (1 + MWST) * MWST</f>
        <v>0</v>
      </c>
      <c r="H40" s="66"/>
      <c r="I40" s="66"/>
      <c r="J40" s="66"/>
      <c r="K40" s="72">
        <f>F40-G40</f>
        <v>0</v>
      </c>
    </row>
    <row r="41" spans="1:11" s="8" customFormat="1" ht="18" customHeight="1" thickBot="1" x14ac:dyDescent="0.25">
      <c r="A41" s="62"/>
      <c r="B41" s="26" t="s">
        <v>12</v>
      </c>
      <c r="C41" s="35"/>
      <c r="D41" s="110"/>
      <c r="E41" s="112"/>
      <c r="F41" s="72"/>
      <c r="G41" s="72"/>
      <c r="H41" s="73"/>
      <c r="I41" s="73"/>
      <c r="J41" s="73"/>
      <c r="K41" s="66"/>
    </row>
    <row r="42" spans="1:11" ht="13.5" thickTop="1" x14ac:dyDescent="0.2">
      <c r="A42" s="85" t="s">
        <v>18</v>
      </c>
      <c r="B42" s="85"/>
      <c r="C42" s="85"/>
      <c r="D42" s="88">
        <f>SUM(D22:D41)</f>
        <v>0</v>
      </c>
      <c r="E42" s="63"/>
      <c r="F42" s="63">
        <f>SUM(F22:F41)</f>
        <v>0</v>
      </c>
      <c r="G42" s="63">
        <f>SUM(G22:G41)</f>
        <v>0</v>
      </c>
      <c r="H42" s="63"/>
      <c r="I42" s="85"/>
      <c r="J42" s="63"/>
      <c r="K42" s="63">
        <f>SUM(K22:K41)</f>
        <v>0</v>
      </c>
    </row>
    <row r="43" spans="1:11" x14ac:dyDescent="0.2">
      <c r="A43" s="86"/>
      <c r="B43" s="86"/>
      <c r="C43" s="86"/>
      <c r="D43" s="89"/>
      <c r="E43" s="64"/>
      <c r="F43" s="64"/>
      <c r="G43" s="64"/>
      <c r="H43" s="64"/>
      <c r="I43" s="86"/>
      <c r="J43" s="64"/>
      <c r="K43" s="64"/>
    </row>
    <row r="44" spans="1:11" ht="13.5" thickBot="1" x14ac:dyDescent="0.25">
      <c r="A44" s="87"/>
      <c r="B44" s="87"/>
      <c r="C44" s="87"/>
      <c r="D44" s="90"/>
      <c r="E44" s="65"/>
      <c r="F44" s="65"/>
      <c r="G44" s="65"/>
      <c r="H44" s="65"/>
      <c r="I44" s="87"/>
      <c r="J44" s="65"/>
      <c r="K44" s="65"/>
    </row>
    <row r="45" spans="1:11" s="8" customFormat="1" ht="18" customHeight="1" thickTop="1" x14ac:dyDescent="0.2">
      <c r="A45" s="74" t="s">
        <v>13</v>
      </c>
      <c r="B45" s="26" t="s">
        <v>11</v>
      </c>
      <c r="C45" s="36"/>
      <c r="D45" s="108">
        <f>C45-C46</f>
        <v>0</v>
      </c>
      <c r="E45" s="20"/>
      <c r="F45" s="20"/>
      <c r="G45" s="20"/>
      <c r="H45" s="20"/>
      <c r="I45" s="20"/>
      <c r="J45" s="20"/>
      <c r="K45" s="20"/>
    </row>
    <row r="46" spans="1:11" s="8" customFormat="1" ht="18" customHeight="1" x14ac:dyDescent="0.2">
      <c r="A46" s="75"/>
      <c r="B46" s="26" t="s">
        <v>12</v>
      </c>
      <c r="C46" s="34"/>
      <c r="D46" s="109"/>
      <c r="E46" s="20"/>
      <c r="F46" s="20"/>
      <c r="G46" s="60"/>
      <c r="H46" s="60"/>
      <c r="I46" s="60"/>
      <c r="J46" s="60"/>
      <c r="K46" s="27"/>
    </row>
    <row r="47" spans="1:11" s="8" customFormat="1" ht="27.75" customHeight="1" thickBot="1" x14ac:dyDescent="0.25">
      <c r="D47" s="28"/>
      <c r="E47" s="20"/>
      <c r="F47" s="20"/>
      <c r="G47" s="97" t="str">
        <f>"moins taxe SUISA "  &amp; TEXT(SUISA,"0.00%") &amp; " du total net II"</f>
        <v>moins taxe SUISA 1.48% du total net II</v>
      </c>
      <c r="H47" s="98"/>
      <c r="I47" s="98"/>
      <c r="J47" s="99"/>
      <c r="K47" s="29">
        <f>K42 * SUISA</f>
        <v>0</v>
      </c>
    </row>
    <row r="48" spans="1:11" ht="28.5" customHeight="1" thickBot="1" x14ac:dyDescent="0.25">
      <c r="A48" s="105" t="s">
        <v>14</v>
      </c>
      <c r="B48" s="107"/>
      <c r="C48" s="30"/>
      <c r="D48" s="31">
        <f>D42+D45</f>
        <v>0</v>
      </c>
      <c r="E48" s="32"/>
      <c r="F48" s="32"/>
      <c r="G48" s="105" t="s">
        <v>17</v>
      </c>
      <c r="H48" s="106"/>
      <c r="I48" s="106"/>
      <c r="J48" s="107"/>
      <c r="K48" s="33">
        <f>K42-K47</f>
        <v>0</v>
      </c>
    </row>
    <row r="49" spans="1:11" ht="32.2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9.5" customHeight="1" x14ac:dyDescent="0.2">
      <c r="A50" s="76" t="s">
        <v>21</v>
      </c>
      <c r="B50" s="77"/>
      <c r="C50" s="32"/>
      <c r="D50" s="69" t="s">
        <v>15</v>
      </c>
      <c r="E50" s="70"/>
      <c r="F50" s="32"/>
      <c r="G50" s="69" t="s">
        <v>16</v>
      </c>
      <c r="H50" s="71"/>
      <c r="I50" s="70"/>
    </row>
    <row r="51" spans="1:11" s="8" customFormat="1" ht="9" customHeight="1" x14ac:dyDescent="0.2">
      <c r="A51" s="100"/>
      <c r="B51" s="101"/>
      <c r="C51" s="32"/>
      <c r="D51" s="91"/>
      <c r="E51" s="92"/>
      <c r="F51" s="32"/>
      <c r="G51" s="91"/>
      <c r="H51" s="102"/>
      <c r="I51" s="92"/>
    </row>
    <row r="52" spans="1:11" s="8" customFormat="1" ht="9" customHeight="1" x14ac:dyDescent="0.2">
      <c r="A52" s="100"/>
      <c r="B52" s="101"/>
      <c r="C52" s="32"/>
      <c r="D52" s="93"/>
      <c r="E52" s="94"/>
      <c r="F52" s="32"/>
      <c r="G52" s="93"/>
      <c r="H52" s="103"/>
      <c r="I52" s="94"/>
    </row>
    <row r="53" spans="1:11" s="8" customFormat="1" ht="9" customHeight="1" x14ac:dyDescent="0.2">
      <c r="A53" s="100"/>
      <c r="B53" s="101"/>
      <c r="C53" s="32"/>
      <c r="D53" s="95"/>
      <c r="E53" s="96"/>
      <c r="F53" s="32"/>
      <c r="G53" s="93"/>
      <c r="H53" s="103"/>
      <c r="I53" s="94"/>
    </row>
    <row r="54" spans="1:11" s="8" customFormat="1" ht="9" customHeight="1" x14ac:dyDescent="0.2">
      <c r="A54" s="32"/>
      <c r="B54" s="32"/>
      <c r="C54" s="32"/>
      <c r="D54" s="32"/>
      <c r="E54" s="32"/>
      <c r="F54" s="32"/>
      <c r="G54" s="93"/>
      <c r="H54" s="103"/>
      <c r="I54" s="94"/>
      <c r="J54" s="32"/>
      <c r="K54" s="20"/>
    </row>
    <row r="55" spans="1:11" s="8" customFormat="1" ht="9" customHeight="1" x14ac:dyDescent="0.2">
      <c r="A55" s="32"/>
      <c r="B55" s="32"/>
      <c r="C55" s="32"/>
      <c r="D55" s="32"/>
      <c r="E55" s="32"/>
      <c r="F55" s="32"/>
      <c r="G55" s="93"/>
      <c r="H55" s="103"/>
      <c r="I55" s="94"/>
      <c r="J55" s="32"/>
      <c r="K55" s="20"/>
    </row>
    <row r="56" spans="1:11" s="8" customFormat="1" ht="9" customHeight="1" x14ac:dyDescent="0.2">
      <c r="A56" s="32"/>
      <c r="B56" s="32"/>
      <c r="C56" s="32"/>
      <c r="D56" s="32"/>
      <c r="E56" s="32"/>
      <c r="F56" s="32"/>
      <c r="G56" s="95"/>
      <c r="H56" s="104"/>
      <c r="I56" s="96"/>
      <c r="J56" s="32"/>
      <c r="K56" s="20"/>
    </row>
    <row r="57" spans="1:11" s="8" customFormat="1" ht="9" customHeight="1" x14ac:dyDescent="0.2">
      <c r="A57" s="32"/>
      <c r="B57" s="32"/>
      <c r="C57" s="32"/>
      <c r="D57" s="32"/>
      <c r="E57" s="32"/>
      <c r="F57" s="32"/>
      <c r="G57" s="32"/>
      <c r="H57" s="32"/>
      <c r="I57" s="20"/>
      <c r="J57" s="32"/>
      <c r="K57" s="20"/>
    </row>
    <row r="59" spans="1:11" x14ac:dyDescent="0.2">
      <c r="A59" s="84" t="s">
        <v>30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</row>
  </sheetData>
  <sheetProtection algorithmName="SHA-512" hashValue="gwboSvv2WwESSLbo5M+pCF0gqvgd30MaUMWImqjlWir97lX8L3jumDsYH0fw/q0fMETJ1mC5pJcy6nlQlEBM/Q==" saltValue="80KN+WCH95HNxuqT7WaoeQ==" spinCount="100000" sheet="1" objects="1" scenarios="1"/>
  <customSheetViews>
    <customSheetView guid="{F70A810B-61BF-4011-807B-4735736E653D}" fitToPage="1" showRuler="0">
      <selection activeCell="A12" sqref="A12:C13"/>
      <pageMargins left="0" right="0" top="0.59055118110236227" bottom="0.98425196850393704" header="0.51181102362204722" footer="0.51181102362204722"/>
      <printOptions horizontalCentered="1"/>
      <pageSetup paperSize="9" scale="74" orientation="portrait" horizontalDpi="1200" verticalDpi="1200" r:id="rId1"/>
      <headerFooter alignWithMargins="0"/>
    </customSheetView>
  </customSheetViews>
  <mergeCells count="138">
    <mergeCell ref="I22:I23"/>
    <mergeCell ref="A4:F4"/>
    <mergeCell ref="G4:K4"/>
    <mergeCell ref="A38:A39"/>
    <mergeCell ref="D38:D39"/>
    <mergeCell ref="E38:E39"/>
    <mergeCell ref="F38:F39"/>
    <mergeCell ref="A12:C13"/>
    <mergeCell ref="D12:K13"/>
    <mergeCell ref="A36:A37"/>
    <mergeCell ref="A22:A23"/>
    <mergeCell ref="D22:D23"/>
    <mergeCell ref="E22:E23"/>
    <mergeCell ref="F22:F23"/>
    <mergeCell ref="G22:G23"/>
    <mergeCell ref="H22:H23"/>
    <mergeCell ref="A28:A29"/>
    <mergeCell ref="D28:D29"/>
    <mergeCell ref="J22:J23"/>
    <mergeCell ref="K22:K23"/>
    <mergeCell ref="A24:A25"/>
    <mergeCell ref="D24:D25"/>
    <mergeCell ref="E24:E25"/>
    <mergeCell ref="F24:F25"/>
    <mergeCell ref="G24:G25"/>
    <mergeCell ref="H24:H25"/>
    <mergeCell ref="I24:I25"/>
    <mergeCell ref="J24:J25"/>
    <mergeCell ref="K24:K25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J28:J29"/>
    <mergeCell ref="K28:K29"/>
    <mergeCell ref="A30:A31"/>
    <mergeCell ref="D30:D31"/>
    <mergeCell ref="E30:E31"/>
    <mergeCell ref="F30:F31"/>
    <mergeCell ref="G30:G31"/>
    <mergeCell ref="H30:H31"/>
    <mergeCell ref="I30:I31"/>
    <mergeCell ref="J30:J31"/>
    <mergeCell ref="K30:K31"/>
    <mergeCell ref="H34:H35"/>
    <mergeCell ref="I34:I35"/>
    <mergeCell ref="G36:G37"/>
    <mergeCell ref="H36:H37"/>
    <mergeCell ref="I36:I37"/>
    <mergeCell ref="E28:E29"/>
    <mergeCell ref="F28:F29"/>
    <mergeCell ref="G28:G29"/>
    <mergeCell ref="H28:H29"/>
    <mergeCell ref="I28:I29"/>
    <mergeCell ref="J32:J33"/>
    <mergeCell ref="G38:G39"/>
    <mergeCell ref="I40:I41"/>
    <mergeCell ref="F40:F41"/>
    <mergeCell ref="J36:J37"/>
    <mergeCell ref="K32:K33"/>
    <mergeCell ref="A34:A35"/>
    <mergeCell ref="D34:D35"/>
    <mergeCell ref="E34:E35"/>
    <mergeCell ref="F34:F35"/>
    <mergeCell ref="K34:K35"/>
    <mergeCell ref="G34:G35"/>
    <mergeCell ref="A32:A33"/>
    <mergeCell ref="E40:E41"/>
    <mergeCell ref="D32:D33"/>
    <mergeCell ref="E32:E33"/>
    <mergeCell ref="F32:F33"/>
    <mergeCell ref="D40:D41"/>
    <mergeCell ref="D36:D37"/>
    <mergeCell ref="J40:J41"/>
    <mergeCell ref="H38:H39"/>
    <mergeCell ref="E36:E37"/>
    <mergeCell ref="F36:F37"/>
    <mergeCell ref="K36:K37"/>
    <mergeCell ref="A59:K59"/>
    <mergeCell ref="G42:G44"/>
    <mergeCell ref="H42:H44"/>
    <mergeCell ref="I42:I44"/>
    <mergeCell ref="J42:J44"/>
    <mergeCell ref="A42:C44"/>
    <mergeCell ref="D42:D44"/>
    <mergeCell ref="D51:E53"/>
    <mergeCell ref="G47:J47"/>
    <mergeCell ref="A51:B53"/>
    <mergeCell ref="G51:I56"/>
    <mergeCell ref="G48:J48"/>
    <mergeCell ref="A48:B48"/>
    <mergeCell ref="D45:D46"/>
    <mergeCell ref="E42:E44"/>
    <mergeCell ref="F42:F44"/>
    <mergeCell ref="A20:K20"/>
    <mergeCell ref="G46:J46"/>
    <mergeCell ref="A40:A41"/>
    <mergeCell ref="K42:K44"/>
    <mergeCell ref="J34:J35"/>
    <mergeCell ref="I38:I39"/>
    <mergeCell ref="A6:K6"/>
    <mergeCell ref="D50:E50"/>
    <mergeCell ref="G50:I50"/>
    <mergeCell ref="K40:K41"/>
    <mergeCell ref="G40:G41"/>
    <mergeCell ref="H40:H41"/>
    <mergeCell ref="A45:A46"/>
    <mergeCell ref="A50:B50"/>
    <mergeCell ref="J38:J39"/>
    <mergeCell ref="K38:K39"/>
    <mergeCell ref="H18:K19"/>
    <mergeCell ref="B18:F19"/>
    <mergeCell ref="A17:K17"/>
    <mergeCell ref="A18:A19"/>
    <mergeCell ref="G18:G19"/>
    <mergeCell ref="G32:G33"/>
    <mergeCell ref="H32:H33"/>
    <mergeCell ref="I32:I33"/>
    <mergeCell ref="A3:K3"/>
    <mergeCell ref="A14:K14"/>
    <mergeCell ref="I15:J16"/>
    <mergeCell ref="G7:G8"/>
    <mergeCell ref="A7:C8"/>
    <mergeCell ref="D7:F8"/>
    <mergeCell ref="H7:K8"/>
    <mergeCell ref="A10:C11"/>
    <mergeCell ref="C15:D16"/>
    <mergeCell ref="E15:H16"/>
    <mergeCell ref="A9:K9"/>
    <mergeCell ref="B15:B16"/>
    <mergeCell ref="A15:A16"/>
    <mergeCell ref="D10:K11"/>
    <mergeCell ref="K15:K16"/>
  </mergeCells>
  <phoneticPr fontId="4" type="noConversion"/>
  <printOptions horizontalCentered="1"/>
  <pageMargins left="0.19685039370078741" right="0.19685039370078741" top="0.59055118110236227" bottom="0.98425196850393704" header="0.51181102362204722" footer="0.51181102362204722"/>
  <pageSetup paperSize="9" scale="75" orientation="portrait" horizontalDpi="1200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6280CC-EC95-45A0-B1A3-DF8F63A74A50}">
  <sheetPr>
    <pageSetUpPr fitToPage="1"/>
  </sheetPr>
  <dimension ref="A1:N59"/>
  <sheetViews>
    <sheetView zoomScaleNormal="100" workbookViewId="0"/>
  </sheetViews>
  <sheetFormatPr baseColWidth="10" defaultColWidth="10.85546875" defaultRowHeight="12.75" x14ac:dyDescent="0.2"/>
  <cols>
    <col min="1" max="1" width="13.42578125" style="7" customWidth="1"/>
    <col min="2" max="2" width="10.85546875" style="7" customWidth="1"/>
    <col min="3" max="3" width="10.7109375" style="7" customWidth="1"/>
    <col min="4" max="5" width="11.140625" style="7" customWidth="1"/>
    <col min="6" max="6" width="13.7109375" style="7" customWidth="1"/>
    <col min="7" max="7" width="10.7109375" style="7" customWidth="1"/>
    <col min="8" max="8" width="11" style="7" customWidth="1"/>
    <col min="9" max="9" width="13.28515625" style="7" customWidth="1"/>
    <col min="10" max="10" width="10.28515625" style="7" customWidth="1"/>
    <col min="11" max="11" width="13.5703125" style="7" customWidth="1"/>
    <col min="12" max="12" width="4.28515625" style="7" customWidth="1"/>
    <col min="13" max="16384" width="10.85546875" style="7"/>
  </cols>
  <sheetData>
    <row r="1" spans="1:14" s="3" customFormat="1" ht="15.75" x14ac:dyDescent="0.25">
      <c r="A1" s="1" t="s">
        <v>27</v>
      </c>
      <c r="B1" s="1"/>
      <c r="C1" s="1"/>
      <c r="D1" s="1"/>
      <c r="E1" s="1"/>
      <c r="F1" s="1"/>
      <c r="G1" s="1"/>
      <c r="H1" s="1"/>
      <c r="I1" s="1"/>
      <c r="J1" s="1"/>
      <c r="K1" s="2" t="s">
        <v>0</v>
      </c>
    </row>
    <row r="2" spans="1:14" s="6" customForma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5" t="s">
        <v>28</v>
      </c>
    </row>
    <row r="3" spans="1:14" x14ac:dyDescent="0.2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</row>
    <row r="4" spans="1:14" s="8" customFormat="1" ht="18.75" customHeight="1" x14ac:dyDescent="0.2">
      <c r="A4" s="113" t="s">
        <v>34</v>
      </c>
      <c r="B4" s="114"/>
      <c r="C4" s="114"/>
      <c r="D4" s="114"/>
      <c r="E4" s="114"/>
      <c r="F4" s="114"/>
      <c r="G4" s="118" t="s">
        <v>29</v>
      </c>
      <c r="H4" s="118"/>
      <c r="I4" s="118"/>
      <c r="J4" s="118"/>
      <c r="K4" s="119"/>
      <c r="M4" s="9" t="s">
        <v>36</v>
      </c>
      <c r="N4" s="10" t="s">
        <v>37</v>
      </c>
    </row>
    <row r="5" spans="1:14" s="8" customFormat="1" ht="7.5" customHeight="1" x14ac:dyDescent="0.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4" s="12" customFormat="1" ht="6" customHeight="1" x14ac:dyDescent="0.2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4" s="8" customFormat="1" ht="15" customHeight="1" x14ac:dyDescent="0.2">
      <c r="A7" s="43" t="s">
        <v>1</v>
      </c>
      <c r="B7" s="43"/>
      <c r="C7" s="43"/>
      <c r="D7" s="120"/>
      <c r="E7" s="46"/>
      <c r="F7" s="47"/>
      <c r="G7" s="43" t="s">
        <v>2</v>
      </c>
      <c r="H7" s="45"/>
      <c r="I7" s="46"/>
      <c r="J7" s="46"/>
      <c r="K7" s="47"/>
      <c r="L7" s="13"/>
    </row>
    <row r="8" spans="1:14" s="8" customFormat="1" ht="15" customHeight="1" x14ac:dyDescent="0.2">
      <c r="A8" s="44"/>
      <c r="B8" s="44"/>
      <c r="C8" s="44"/>
      <c r="D8" s="48"/>
      <c r="E8" s="49"/>
      <c r="F8" s="50"/>
      <c r="G8" s="44"/>
      <c r="H8" s="48"/>
      <c r="I8" s="49"/>
      <c r="J8" s="49"/>
      <c r="K8" s="50"/>
      <c r="L8" s="13"/>
    </row>
    <row r="9" spans="1:14" s="8" customFormat="1" ht="24" customHeight="1" x14ac:dyDescent="0.2">
      <c r="A9" s="54" t="s">
        <v>3</v>
      </c>
      <c r="B9" s="54"/>
      <c r="C9" s="54"/>
      <c r="D9" s="54"/>
      <c r="E9" s="54"/>
      <c r="F9" s="54"/>
      <c r="G9" s="54"/>
      <c r="H9" s="54"/>
      <c r="I9" s="54"/>
      <c r="J9" s="54"/>
      <c r="K9" s="54"/>
    </row>
    <row r="10" spans="1:14" s="8" customFormat="1" ht="15" customHeight="1" x14ac:dyDescent="0.2">
      <c r="A10" s="51" t="s">
        <v>19</v>
      </c>
      <c r="B10" s="51"/>
      <c r="C10" s="51"/>
      <c r="D10" s="57"/>
      <c r="E10" s="57"/>
      <c r="F10" s="57"/>
      <c r="G10" s="57"/>
      <c r="H10" s="57"/>
      <c r="I10" s="57"/>
      <c r="J10" s="57"/>
      <c r="K10" s="57"/>
      <c r="L10" s="13"/>
      <c r="M10" s="14" t="s">
        <v>31</v>
      </c>
      <c r="N10" s="15">
        <v>0</v>
      </c>
    </row>
    <row r="11" spans="1:14" s="8" customFormat="1" ht="15" customHeight="1" x14ac:dyDescent="0.2">
      <c r="A11" s="51"/>
      <c r="B11" s="51"/>
      <c r="C11" s="51"/>
      <c r="D11" s="57"/>
      <c r="E11" s="57"/>
      <c r="F11" s="57"/>
      <c r="G11" s="57"/>
      <c r="H11" s="57"/>
      <c r="I11" s="57"/>
      <c r="J11" s="57"/>
      <c r="K11" s="57"/>
      <c r="L11" s="13"/>
      <c r="M11" s="16" t="s">
        <v>33</v>
      </c>
      <c r="N11" s="17">
        <v>0</v>
      </c>
    </row>
    <row r="12" spans="1:14" s="8" customFormat="1" ht="15" customHeight="1" x14ac:dyDescent="0.2">
      <c r="A12" s="117" t="s">
        <v>4</v>
      </c>
      <c r="B12" s="117"/>
      <c r="C12" s="117"/>
      <c r="D12" s="57"/>
      <c r="E12" s="57"/>
      <c r="F12" s="57"/>
      <c r="G12" s="57"/>
      <c r="H12" s="57"/>
      <c r="I12" s="57"/>
      <c r="J12" s="57"/>
      <c r="K12" s="57"/>
      <c r="L12" s="13"/>
      <c r="M12" s="18" t="s">
        <v>32</v>
      </c>
      <c r="N12" s="19">
        <v>1.4800000000000001E-2</v>
      </c>
    </row>
    <row r="13" spans="1:14" s="8" customFormat="1" ht="15" customHeight="1" x14ac:dyDescent="0.2">
      <c r="A13" s="117"/>
      <c r="B13" s="117"/>
      <c r="C13" s="117"/>
      <c r="D13" s="57"/>
      <c r="E13" s="57"/>
      <c r="F13" s="57"/>
      <c r="G13" s="57"/>
      <c r="H13" s="57"/>
      <c r="I13" s="57"/>
      <c r="J13" s="57"/>
      <c r="K13" s="57"/>
      <c r="L13" s="13"/>
    </row>
    <row r="14" spans="1:14" x14ac:dyDescent="0.2">
      <c r="A14" s="38"/>
      <c r="B14" s="38"/>
      <c r="C14" s="38"/>
      <c r="D14" s="38"/>
      <c r="E14" s="38"/>
      <c r="F14" s="38"/>
      <c r="G14" s="38"/>
      <c r="H14" s="38"/>
      <c r="I14" s="38"/>
      <c r="J14" s="38"/>
      <c r="K14" s="38"/>
    </row>
    <row r="15" spans="1:14" s="8" customFormat="1" ht="18" customHeight="1" x14ac:dyDescent="0.2">
      <c r="A15" s="55" t="s">
        <v>20</v>
      </c>
      <c r="B15" s="47"/>
      <c r="C15" s="39" t="s">
        <v>5</v>
      </c>
      <c r="D15" s="52"/>
      <c r="E15" s="45"/>
      <c r="F15" s="46"/>
      <c r="G15" s="46"/>
      <c r="H15" s="47"/>
      <c r="I15" s="39" t="s">
        <v>6</v>
      </c>
      <c r="J15" s="121"/>
      <c r="K15" s="58"/>
      <c r="L15" s="20"/>
    </row>
    <row r="16" spans="1:14" s="8" customFormat="1" ht="12" customHeight="1" x14ac:dyDescent="0.2">
      <c r="A16" s="56"/>
      <c r="B16" s="50"/>
      <c r="C16" s="41"/>
      <c r="D16" s="53"/>
      <c r="E16" s="48"/>
      <c r="F16" s="49"/>
      <c r="G16" s="49"/>
      <c r="H16" s="50"/>
      <c r="I16" s="122"/>
      <c r="J16" s="123"/>
      <c r="K16" s="59"/>
      <c r="L16" s="20"/>
    </row>
    <row r="17" spans="1:12" x14ac:dyDescent="0.2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2" ht="12.75" customHeight="1" x14ac:dyDescent="0.2">
      <c r="A18" s="80" t="s">
        <v>7</v>
      </c>
      <c r="B18" s="78"/>
      <c r="C18" s="78"/>
      <c r="D18" s="78"/>
      <c r="E18" s="78"/>
      <c r="F18" s="78"/>
      <c r="G18" s="82" t="s">
        <v>8</v>
      </c>
      <c r="H18" s="78"/>
      <c r="I18" s="78"/>
      <c r="J18" s="78"/>
      <c r="K18" s="78"/>
      <c r="L18" s="21"/>
    </row>
    <row r="19" spans="1:12" x14ac:dyDescent="0.2">
      <c r="A19" s="81"/>
      <c r="B19" s="79"/>
      <c r="C19" s="79"/>
      <c r="D19" s="79"/>
      <c r="E19" s="79"/>
      <c r="F19" s="79"/>
      <c r="G19" s="83"/>
      <c r="H19" s="79"/>
      <c r="I19" s="79"/>
      <c r="J19" s="79"/>
      <c r="K19" s="79"/>
      <c r="L19" s="21"/>
    </row>
    <row r="20" spans="1:12" x14ac:dyDescent="0.2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</row>
    <row r="21" spans="1:12" s="25" customFormat="1" ht="75" customHeight="1" x14ac:dyDescent="0.2">
      <c r="A21" s="22" t="s">
        <v>9</v>
      </c>
      <c r="B21" s="22" t="s">
        <v>26</v>
      </c>
      <c r="C21" s="23" t="s">
        <v>24</v>
      </c>
      <c r="D21" s="23" t="s">
        <v>22</v>
      </c>
      <c r="E21" s="22" t="s">
        <v>10</v>
      </c>
      <c r="F21" s="23" t="s">
        <v>23</v>
      </c>
      <c r="G21" s="24" t="str">
        <f>"./. TVA 
en cas d'option
" &amp; TEXT(MWST,"0.00%")</f>
        <v>./. TVA 
en cas d'option
0.00%</v>
      </c>
      <c r="H21" s="22"/>
      <c r="I21" s="22"/>
      <c r="J21" s="22"/>
      <c r="K21" s="22" t="s">
        <v>25</v>
      </c>
    </row>
    <row r="22" spans="1:12" s="8" customFormat="1" ht="18" customHeight="1" x14ac:dyDescent="0.2">
      <c r="A22" s="62"/>
      <c r="B22" s="26" t="s">
        <v>11</v>
      </c>
      <c r="C22" s="34"/>
      <c r="D22" s="109">
        <f>C22-C23</f>
        <v>0</v>
      </c>
      <c r="E22" s="111"/>
      <c r="F22" s="72">
        <f>D22*E22</f>
        <v>0</v>
      </c>
      <c r="G22" s="72">
        <f>F22 / (1 + MWST) * MWST</f>
        <v>0</v>
      </c>
      <c r="H22" s="72"/>
      <c r="I22" s="72"/>
      <c r="J22" s="72"/>
      <c r="K22" s="72">
        <f>F22-G22</f>
        <v>0</v>
      </c>
    </row>
    <row r="23" spans="1:12" s="8" customFormat="1" ht="18" customHeight="1" x14ac:dyDescent="0.2">
      <c r="A23" s="62"/>
      <c r="B23" s="26" t="s">
        <v>12</v>
      </c>
      <c r="C23" s="34"/>
      <c r="D23" s="110"/>
      <c r="E23" s="111"/>
      <c r="F23" s="72"/>
      <c r="G23" s="72"/>
      <c r="H23" s="72"/>
      <c r="I23" s="124"/>
      <c r="J23" s="72"/>
      <c r="K23" s="66"/>
    </row>
    <row r="24" spans="1:12" s="8" customFormat="1" ht="18" customHeight="1" x14ac:dyDescent="0.2">
      <c r="A24" s="62"/>
      <c r="B24" s="26" t="s">
        <v>11</v>
      </c>
      <c r="C24" s="34"/>
      <c r="D24" s="109">
        <f t="shared" ref="D24" si="0">C24-C25</f>
        <v>0</v>
      </c>
      <c r="E24" s="111"/>
      <c r="F24" s="72">
        <f>D24*E24</f>
        <v>0</v>
      </c>
      <c r="G24" s="72">
        <f>F24 / (1 + MWST) * MWST</f>
        <v>0</v>
      </c>
      <c r="H24" s="72"/>
      <c r="I24" s="72"/>
      <c r="J24" s="72"/>
      <c r="K24" s="72">
        <f>F24-G24</f>
        <v>0</v>
      </c>
    </row>
    <row r="25" spans="1:12" s="8" customFormat="1" ht="18" customHeight="1" x14ac:dyDescent="0.2">
      <c r="A25" s="62"/>
      <c r="B25" s="26" t="s">
        <v>12</v>
      </c>
      <c r="C25" s="34"/>
      <c r="D25" s="110"/>
      <c r="E25" s="111"/>
      <c r="F25" s="72"/>
      <c r="G25" s="72"/>
      <c r="H25" s="72"/>
      <c r="I25" s="124"/>
      <c r="J25" s="72"/>
      <c r="K25" s="66"/>
    </row>
    <row r="26" spans="1:12" s="8" customFormat="1" ht="18" customHeight="1" x14ac:dyDescent="0.2">
      <c r="A26" s="62"/>
      <c r="B26" s="26" t="s">
        <v>11</v>
      </c>
      <c r="C26" s="34"/>
      <c r="D26" s="109">
        <f t="shared" ref="D26" si="1">C26-C27</f>
        <v>0</v>
      </c>
      <c r="E26" s="111"/>
      <c r="F26" s="72">
        <f>D26*E26</f>
        <v>0</v>
      </c>
      <c r="G26" s="72">
        <f>F26 / (1 + MWST) * MWST</f>
        <v>0</v>
      </c>
      <c r="H26" s="72"/>
      <c r="I26" s="72"/>
      <c r="J26" s="72"/>
      <c r="K26" s="72">
        <f>F26-G26</f>
        <v>0</v>
      </c>
    </row>
    <row r="27" spans="1:12" s="8" customFormat="1" ht="18" customHeight="1" x14ac:dyDescent="0.2">
      <c r="A27" s="62"/>
      <c r="B27" s="26" t="s">
        <v>12</v>
      </c>
      <c r="C27" s="34"/>
      <c r="D27" s="110"/>
      <c r="E27" s="111"/>
      <c r="F27" s="72"/>
      <c r="G27" s="72"/>
      <c r="H27" s="72"/>
      <c r="I27" s="124"/>
      <c r="J27" s="72"/>
      <c r="K27" s="66"/>
    </row>
    <row r="28" spans="1:12" s="8" customFormat="1" ht="18" customHeight="1" x14ac:dyDescent="0.2">
      <c r="A28" s="62"/>
      <c r="B28" s="26" t="s">
        <v>11</v>
      </c>
      <c r="C28" s="34"/>
      <c r="D28" s="109">
        <f t="shared" ref="D28" si="2">C28-C29</f>
        <v>0</v>
      </c>
      <c r="E28" s="111"/>
      <c r="F28" s="72">
        <f>D28*E28</f>
        <v>0</v>
      </c>
      <c r="G28" s="72">
        <f>F28 / (1 + MWST) * MWST</f>
        <v>0</v>
      </c>
      <c r="H28" s="72"/>
      <c r="I28" s="72"/>
      <c r="J28" s="72"/>
      <c r="K28" s="72">
        <f>F28-G28</f>
        <v>0</v>
      </c>
    </row>
    <row r="29" spans="1:12" s="8" customFormat="1" ht="18" customHeight="1" x14ac:dyDescent="0.2">
      <c r="A29" s="62"/>
      <c r="B29" s="26" t="s">
        <v>12</v>
      </c>
      <c r="C29" s="34"/>
      <c r="D29" s="110"/>
      <c r="E29" s="111"/>
      <c r="F29" s="72"/>
      <c r="G29" s="72"/>
      <c r="H29" s="72"/>
      <c r="I29" s="124"/>
      <c r="J29" s="72"/>
      <c r="K29" s="66"/>
    </row>
    <row r="30" spans="1:12" s="8" customFormat="1" ht="18" customHeight="1" x14ac:dyDescent="0.2">
      <c r="A30" s="62"/>
      <c r="B30" s="26" t="s">
        <v>11</v>
      </c>
      <c r="C30" s="34"/>
      <c r="D30" s="109">
        <f t="shared" ref="D30" si="3">C30-C31</f>
        <v>0</v>
      </c>
      <c r="E30" s="111"/>
      <c r="F30" s="72">
        <f>D30*E30</f>
        <v>0</v>
      </c>
      <c r="G30" s="72">
        <f>F30 / (1 + MWST) * MWST</f>
        <v>0</v>
      </c>
      <c r="H30" s="72"/>
      <c r="I30" s="72"/>
      <c r="J30" s="72"/>
      <c r="K30" s="72">
        <f>F30-G30</f>
        <v>0</v>
      </c>
    </row>
    <row r="31" spans="1:12" s="8" customFormat="1" ht="18" customHeight="1" x14ac:dyDescent="0.2">
      <c r="A31" s="62"/>
      <c r="B31" s="26" t="s">
        <v>12</v>
      </c>
      <c r="C31" s="34"/>
      <c r="D31" s="110"/>
      <c r="E31" s="111"/>
      <c r="F31" s="72"/>
      <c r="G31" s="72"/>
      <c r="H31" s="72"/>
      <c r="I31" s="124"/>
      <c r="J31" s="72"/>
      <c r="K31" s="66"/>
    </row>
    <row r="32" spans="1:12" s="8" customFormat="1" ht="18" customHeight="1" x14ac:dyDescent="0.2">
      <c r="A32" s="62"/>
      <c r="B32" s="26" t="s">
        <v>11</v>
      </c>
      <c r="C32" s="34"/>
      <c r="D32" s="109">
        <f t="shared" ref="D32" si="4">C32-C33</f>
        <v>0</v>
      </c>
      <c r="E32" s="111"/>
      <c r="F32" s="72">
        <f>D32*E32</f>
        <v>0</v>
      </c>
      <c r="G32" s="72">
        <f>F32 / (1 + MWST) * MWST</f>
        <v>0</v>
      </c>
      <c r="H32" s="72"/>
      <c r="I32" s="72"/>
      <c r="J32" s="72"/>
      <c r="K32" s="72">
        <f>F32-G32</f>
        <v>0</v>
      </c>
    </row>
    <row r="33" spans="1:11" s="8" customFormat="1" ht="18" customHeight="1" x14ac:dyDescent="0.2">
      <c r="A33" s="62"/>
      <c r="B33" s="26" t="s">
        <v>12</v>
      </c>
      <c r="C33" s="34"/>
      <c r="D33" s="110"/>
      <c r="E33" s="111"/>
      <c r="F33" s="72"/>
      <c r="G33" s="72"/>
      <c r="H33" s="72"/>
      <c r="I33" s="124"/>
      <c r="J33" s="72"/>
      <c r="K33" s="66"/>
    </row>
    <row r="34" spans="1:11" s="8" customFormat="1" ht="18" customHeight="1" x14ac:dyDescent="0.2">
      <c r="A34" s="62"/>
      <c r="B34" s="26" t="s">
        <v>11</v>
      </c>
      <c r="C34" s="34"/>
      <c r="D34" s="109">
        <f t="shared" ref="D34" si="5">C34-C35</f>
        <v>0</v>
      </c>
      <c r="E34" s="111"/>
      <c r="F34" s="72">
        <f>D34*E34</f>
        <v>0</v>
      </c>
      <c r="G34" s="72">
        <f>F34 / (1 + MWST) * MWST</f>
        <v>0</v>
      </c>
      <c r="H34" s="72"/>
      <c r="I34" s="72"/>
      <c r="J34" s="72"/>
      <c r="K34" s="72">
        <f>F34-G34</f>
        <v>0</v>
      </c>
    </row>
    <row r="35" spans="1:11" s="8" customFormat="1" ht="18" customHeight="1" x14ac:dyDescent="0.2">
      <c r="A35" s="62"/>
      <c r="B35" s="26" t="s">
        <v>12</v>
      </c>
      <c r="C35" s="34"/>
      <c r="D35" s="110"/>
      <c r="E35" s="111"/>
      <c r="F35" s="72"/>
      <c r="G35" s="72"/>
      <c r="H35" s="72"/>
      <c r="I35" s="124"/>
      <c r="J35" s="72"/>
      <c r="K35" s="66"/>
    </row>
    <row r="36" spans="1:11" s="8" customFormat="1" ht="18" customHeight="1" x14ac:dyDescent="0.2">
      <c r="A36" s="62"/>
      <c r="B36" s="26" t="s">
        <v>11</v>
      </c>
      <c r="C36" s="34"/>
      <c r="D36" s="109">
        <f t="shared" ref="D36" si="6">C36-C37</f>
        <v>0</v>
      </c>
      <c r="E36" s="111"/>
      <c r="F36" s="72">
        <f>D36*E36</f>
        <v>0</v>
      </c>
      <c r="G36" s="72">
        <f>F36 / (1 + MWST) * MWST</f>
        <v>0</v>
      </c>
      <c r="H36" s="72"/>
      <c r="I36" s="72"/>
      <c r="J36" s="72"/>
      <c r="K36" s="72">
        <f>F36-G36</f>
        <v>0</v>
      </c>
    </row>
    <row r="37" spans="1:11" s="8" customFormat="1" ht="18" customHeight="1" x14ac:dyDescent="0.2">
      <c r="A37" s="62"/>
      <c r="B37" s="26" t="s">
        <v>12</v>
      </c>
      <c r="C37" s="34"/>
      <c r="D37" s="110"/>
      <c r="E37" s="111"/>
      <c r="F37" s="72"/>
      <c r="G37" s="72"/>
      <c r="H37" s="72"/>
      <c r="I37" s="124"/>
      <c r="J37" s="72"/>
      <c r="K37" s="66"/>
    </row>
    <row r="38" spans="1:11" s="8" customFormat="1" ht="18" customHeight="1" x14ac:dyDescent="0.2">
      <c r="A38" s="61"/>
      <c r="B38" s="26" t="s">
        <v>11</v>
      </c>
      <c r="C38" s="34"/>
      <c r="D38" s="109">
        <f t="shared" ref="D38" si="7">C38-C39</f>
        <v>0</v>
      </c>
      <c r="E38" s="111"/>
      <c r="F38" s="72">
        <f>D38*E38</f>
        <v>0</v>
      </c>
      <c r="G38" s="72">
        <f>F38 / (1 + MWST) * MWST</f>
        <v>0</v>
      </c>
      <c r="H38" s="72"/>
      <c r="I38" s="72"/>
      <c r="J38" s="72"/>
      <c r="K38" s="72">
        <f>F38-G38</f>
        <v>0</v>
      </c>
    </row>
    <row r="39" spans="1:11" s="8" customFormat="1" ht="18" customHeight="1" x14ac:dyDescent="0.2">
      <c r="A39" s="62"/>
      <c r="B39" s="26" t="s">
        <v>12</v>
      </c>
      <c r="C39" s="34"/>
      <c r="D39" s="110"/>
      <c r="E39" s="111"/>
      <c r="F39" s="72"/>
      <c r="G39" s="72"/>
      <c r="H39" s="72"/>
      <c r="I39" s="124"/>
      <c r="J39" s="72"/>
      <c r="K39" s="66"/>
    </row>
    <row r="40" spans="1:11" s="8" customFormat="1" ht="18" customHeight="1" x14ac:dyDescent="0.2">
      <c r="A40" s="61"/>
      <c r="B40" s="26" t="s">
        <v>11</v>
      </c>
      <c r="C40" s="34"/>
      <c r="D40" s="109">
        <f t="shared" ref="D40" si="8">C40-C41</f>
        <v>0</v>
      </c>
      <c r="E40" s="111"/>
      <c r="F40" s="72">
        <f>D40*E40</f>
        <v>0</v>
      </c>
      <c r="G40" s="72">
        <f>F40 / (1 + MWST) * MWST</f>
        <v>0</v>
      </c>
      <c r="H40" s="72"/>
      <c r="I40" s="72"/>
      <c r="J40" s="72"/>
      <c r="K40" s="72">
        <f>F40-G40</f>
        <v>0</v>
      </c>
    </row>
    <row r="41" spans="1:11" s="8" customFormat="1" ht="18" customHeight="1" thickBot="1" x14ac:dyDescent="0.25">
      <c r="A41" s="62"/>
      <c r="B41" s="26" t="s">
        <v>12</v>
      </c>
      <c r="C41" s="35"/>
      <c r="D41" s="110"/>
      <c r="E41" s="112"/>
      <c r="F41" s="72"/>
      <c r="G41" s="72"/>
      <c r="H41" s="72"/>
      <c r="I41" s="124"/>
      <c r="J41" s="72"/>
      <c r="K41" s="66"/>
    </row>
    <row r="42" spans="1:11" ht="13.5" thickTop="1" x14ac:dyDescent="0.2">
      <c r="A42" s="85" t="s">
        <v>18</v>
      </c>
      <c r="B42" s="85"/>
      <c r="C42" s="85"/>
      <c r="D42" s="88">
        <f>SUM(D22:D41)</f>
        <v>0</v>
      </c>
      <c r="E42" s="63"/>
      <c r="F42" s="63">
        <f>SUM(F22:F41)</f>
        <v>0</v>
      </c>
      <c r="G42" s="63">
        <f>SUM(G22:G41)</f>
        <v>0</v>
      </c>
      <c r="H42" s="63"/>
      <c r="I42" s="85"/>
      <c r="J42" s="63"/>
      <c r="K42" s="63">
        <f>SUM(K22:K41)</f>
        <v>0</v>
      </c>
    </row>
    <row r="43" spans="1:11" x14ac:dyDescent="0.2">
      <c r="A43" s="86"/>
      <c r="B43" s="86"/>
      <c r="C43" s="86"/>
      <c r="D43" s="89"/>
      <c r="E43" s="64"/>
      <c r="F43" s="64"/>
      <c r="G43" s="64"/>
      <c r="H43" s="64"/>
      <c r="I43" s="86"/>
      <c r="J43" s="64"/>
      <c r="K43" s="64"/>
    </row>
    <row r="44" spans="1:11" ht="13.5" thickBot="1" x14ac:dyDescent="0.25">
      <c r="A44" s="87"/>
      <c r="B44" s="87"/>
      <c r="C44" s="87"/>
      <c r="D44" s="90"/>
      <c r="E44" s="65"/>
      <c r="F44" s="65"/>
      <c r="G44" s="65"/>
      <c r="H44" s="65"/>
      <c r="I44" s="87"/>
      <c r="J44" s="65"/>
      <c r="K44" s="65"/>
    </row>
    <row r="45" spans="1:11" s="8" customFormat="1" ht="18" customHeight="1" thickTop="1" x14ac:dyDescent="0.2">
      <c r="A45" s="74" t="s">
        <v>13</v>
      </c>
      <c r="B45" s="26" t="s">
        <v>11</v>
      </c>
      <c r="C45" s="36"/>
      <c r="D45" s="108">
        <f>C45-C46</f>
        <v>0</v>
      </c>
      <c r="E45" s="20"/>
      <c r="F45" s="20"/>
      <c r="G45" s="20"/>
      <c r="H45" s="20"/>
      <c r="I45" s="20"/>
      <c r="J45" s="20"/>
      <c r="K45" s="20"/>
    </row>
    <row r="46" spans="1:11" s="8" customFormat="1" ht="18" customHeight="1" x14ac:dyDescent="0.2">
      <c r="A46" s="75"/>
      <c r="B46" s="26" t="s">
        <v>12</v>
      </c>
      <c r="C46" s="34"/>
      <c r="D46" s="109"/>
      <c r="E46" s="20"/>
      <c r="F46" s="20"/>
      <c r="G46" s="60"/>
      <c r="H46" s="60"/>
      <c r="I46" s="60"/>
      <c r="J46" s="60"/>
      <c r="K46" s="27"/>
    </row>
    <row r="47" spans="1:11" s="8" customFormat="1" ht="27.75" customHeight="1" thickBot="1" x14ac:dyDescent="0.25">
      <c r="D47" s="28"/>
      <c r="E47" s="20"/>
      <c r="F47" s="20"/>
      <c r="G47" s="97" t="str">
        <f>"moins taxe SUISA "  &amp; TEXT(SUISA,"0.00%") &amp; " du total net II"</f>
        <v>moins taxe SUISA 1.48% du total net II</v>
      </c>
      <c r="H47" s="125"/>
      <c r="I47" s="125"/>
      <c r="J47" s="126"/>
      <c r="K47" s="29">
        <f>K42 * SUISA</f>
        <v>0</v>
      </c>
    </row>
    <row r="48" spans="1:11" ht="28.5" customHeight="1" thickBot="1" x14ac:dyDescent="0.25">
      <c r="A48" s="105" t="s">
        <v>14</v>
      </c>
      <c r="B48" s="107"/>
      <c r="C48" s="30"/>
      <c r="D48" s="31">
        <f>D42+D45</f>
        <v>0</v>
      </c>
      <c r="E48" s="32"/>
      <c r="F48" s="32"/>
      <c r="G48" s="105" t="s">
        <v>17</v>
      </c>
      <c r="H48" s="106"/>
      <c r="I48" s="106"/>
      <c r="J48" s="107"/>
      <c r="K48" s="33">
        <f>K42-K47</f>
        <v>0</v>
      </c>
    </row>
    <row r="49" spans="1:11" ht="32.25" customHeight="1" x14ac:dyDescent="0.2">
      <c r="A49" s="32"/>
      <c r="B49" s="32"/>
      <c r="C49" s="32"/>
      <c r="D49" s="32"/>
      <c r="E49" s="32"/>
      <c r="F49" s="32"/>
      <c r="G49" s="32"/>
      <c r="H49" s="32"/>
      <c r="I49" s="32"/>
      <c r="J49" s="32"/>
      <c r="K49" s="32"/>
    </row>
    <row r="50" spans="1:11" ht="19.5" customHeight="1" x14ac:dyDescent="0.2">
      <c r="A50" s="76" t="s">
        <v>21</v>
      </c>
      <c r="B50" s="77"/>
      <c r="C50" s="32"/>
      <c r="D50" s="69" t="s">
        <v>15</v>
      </c>
      <c r="E50" s="70"/>
      <c r="F50" s="32"/>
      <c r="G50" s="69" t="s">
        <v>16</v>
      </c>
      <c r="H50" s="71"/>
      <c r="I50" s="70"/>
    </row>
    <row r="51" spans="1:11" s="8" customFormat="1" ht="9" customHeight="1" x14ac:dyDescent="0.2">
      <c r="A51" s="100"/>
      <c r="B51" s="101"/>
      <c r="C51" s="32"/>
      <c r="D51" s="91"/>
      <c r="E51" s="92"/>
      <c r="F51" s="32"/>
      <c r="G51" s="91"/>
      <c r="H51" s="102"/>
      <c r="I51" s="92"/>
    </row>
    <row r="52" spans="1:11" s="8" customFormat="1" ht="9" customHeight="1" x14ac:dyDescent="0.2">
      <c r="A52" s="100"/>
      <c r="B52" s="101"/>
      <c r="C52" s="32"/>
      <c r="D52" s="93"/>
      <c r="E52" s="94"/>
      <c r="F52" s="32"/>
      <c r="G52" s="93"/>
      <c r="H52" s="103"/>
      <c r="I52" s="94"/>
    </row>
    <row r="53" spans="1:11" s="8" customFormat="1" ht="9" customHeight="1" x14ac:dyDescent="0.2">
      <c r="A53" s="100"/>
      <c r="B53" s="101"/>
      <c r="C53" s="32"/>
      <c r="D53" s="95"/>
      <c r="E53" s="96"/>
      <c r="F53" s="32"/>
      <c r="G53" s="93"/>
      <c r="H53" s="103"/>
      <c r="I53" s="94"/>
    </row>
    <row r="54" spans="1:11" s="8" customFormat="1" ht="9" customHeight="1" x14ac:dyDescent="0.2">
      <c r="A54" s="32"/>
      <c r="B54" s="32"/>
      <c r="C54" s="32"/>
      <c r="D54" s="32"/>
      <c r="E54" s="32"/>
      <c r="F54" s="32"/>
      <c r="G54" s="93"/>
      <c r="H54" s="103"/>
      <c r="I54" s="94"/>
      <c r="J54" s="32"/>
      <c r="K54" s="20"/>
    </row>
    <row r="55" spans="1:11" s="8" customFormat="1" ht="9" customHeight="1" x14ac:dyDescent="0.2">
      <c r="A55" s="32"/>
      <c r="B55" s="32"/>
      <c r="C55" s="32"/>
      <c r="D55" s="32"/>
      <c r="E55" s="32"/>
      <c r="F55" s="32"/>
      <c r="G55" s="93"/>
      <c r="H55" s="103"/>
      <c r="I55" s="94"/>
      <c r="J55" s="32"/>
      <c r="K55" s="20"/>
    </row>
    <row r="56" spans="1:11" s="8" customFormat="1" ht="9" customHeight="1" x14ac:dyDescent="0.2">
      <c r="A56" s="32"/>
      <c r="B56" s="32"/>
      <c r="C56" s="32"/>
      <c r="D56" s="32"/>
      <c r="E56" s="32"/>
      <c r="F56" s="32"/>
      <c r="G56" s="95"/>
      <c r="H56" s="104"/>
      <c r="I56" s="96"/>
      <c r="J56" s="32"/>
      <c r="K56" s="20"/>
    </row>
    <row r="57" spans="1:11" s="8" customFormat="1" ht="9" customHeight="1" x14ac:dyDescent="0.2">
      <c r="A57" s="32"/>
      <c r="B57" s="32"/>
      <c r="C57" s="32"/>
      <c r="D57" s="32"/>
      <c r="E57" s="32"/>
      <c r="F57" s="32"/>
      <c r="G57" s="32"/>
      <c r="H57" s="32"/>
      <c r="I57" s="20"/>
      <c r="J57" s="32"/>
      <c r="K57" s="20"/>
    </row>
    <row r="59" spans="1:11" x14ac:dyDescent="0.2">
      <c r="A59" s="84" t="s">
        <v>30</v>
      </c>
      <c r="B59" s="84"/>
      <c r="C59" s="84"/>
      <c r="D59" s="84"/>
      <c r="E59" s="84"/>
      <c r="F59" s="84"/>
      <c r="G59" s="84"/>
      <c r="H59" s="84"/>
      <c r="I59" s="84"/>
      <c r="J59" s="84"/>
      <c r="K59" s="84"/>
    </row>
  </sheetData>
  <sheetProtection algorithmName="SHA-512" hashValue="LSLsY6Masfs5ruANWVI22acRvPVw4EOz9qg7dEFDZ32WLQun1w/90zeVcu0dVI5J2tBX546qDeBkoXmHLoNjHA==" saltValue="YQ48uyh32EN6YRf0SNHhPA==" spinCount="100000" sheet="1" objects="1" scenarios="1"/>
  <mergeCells count="138">
    <mergeCell ref="A42:C44"/>
    <mergeCell ref="D42:D44"/>
    <mergeCell ref="E42:E44"/>
    <mergeCell ref="F42:F44"/>
    <mergeCell ref="G42:G44"/>
    <mergeCell ref="H42:H44"/>
    <mergeCell ref="I42:I44"/>
    <mergeCell ref="J42:J44"/>
    <mergeCell ref="A59:K59"/>
    <mergeCell ref="A50:B50"/>
    <mergeCell ref="D50:E50"/>
    <mergeCell ref="G50:I50"/>
    <mergeCell ref="A51:B53"/>
    <mergeCell ref="D51:E53"/>
    <mergeCell ref="G51:I56"/>
    <mergeCell ref="K42:K44"/>
    <mergeCell ref="A45:A46"/>
    <mergeCell ref="D45:D46"/>
    <mergeCell ref="G46:J46"/>
    <mergeCell ref="G47:J47"/>
    <mergeCell ref="A48:B48"/>
    <mergeCell ref="G48:J48"/>
    <mergeCell ref="I38:I39"/>
    <mergeCell ref="J38:J39"/>
    <mergeCell ref="K38:K39"/>
    <mergeCell ref="A40:A41"/>
    <mergeCell ref="D40:D41"/>
    <mergeCell ref="E40:E41"/>
    <mergeCell ref="F40:F41"/>
    <mergeCell ref="G40:G41"/>
    <mergeCell ref="H40:H41"/>
    <mergeCell ref="I40:I41"/>
    <mergeCell ref="A38:A39"/>
    <mergeCell ref="D38:D39"/>
    <mergeCell ref="E38:E39"/>
    <mergeCell ref="F38:F39"/>
    <mergeCell ref="G38:G39"/>
    <mergeCell ref="H38:H39"/>
    <mergeCell ref="J40:J41"/>
    <mergeCell ref="K40:K41"/>
    <mergeCell ref="A36:A37"/>
    <mergeCell ref="D36:D37"/>
    <mergeCell ref="E36:E37"/>
    <mergeCell ref="F36:F37"/>
    <mergeCell ref="G36:G37"/>
    <mergeCell ref="H36:H37"/>
    <mergeCell ref="I36:I37"/>
    <mergeCell ref="J36:J37"/>
    <mergeCell ref="K36:K37"/>
    <mergeCell ref="A34:A35"/>
    <mergeCell ref="D34:D35"/>
    <mergeCell ref="E34:E35"/>
    <mergeCell ref="F34:F35"/>
    <mergeCell ref="G34:G35"/>
    <mergeCell ref="H34:H35"/>
    <mergeCell ref="I34:I35"/>
    <mergeCell ref="J34:J35"/>
    <mergeCell ref="K34:K35"/>
    <mergeCell ref="I30:I31"/>
    <mergeCell ref="J30:J31"/>
    <mergeCell ref="K30:K31"/>
    <mergeCell ref="A32:A33"/>
    <mergeCell ref="D32:D33"/>
    <mergeCell ref="E32:E33"/>
    <mergeCell ref="F32:F33"/>
    <mergeCell ref="G32:G33"/>
    <mergeCell ref="H32:H33"/>
    <mergeCell ref="I32:I33"/>
    <mergeCell ref="A30:A31"/>
    <mergeCell ref="D30:D31"/>
    <mergeCell ref="E30:E31"/>
    <mergeCell ref="F30:F31"/>
    <mergeCell ref="G30:G31"/>
    <mergeCell ref="H30:H31"/>
    <mergeCell ref="J32:J33"/>
    <mergeCell ref="K32:K33"/>
    <mergeCell ref="A28:A29"/>
    <mergeCell ref="D28:D29"/>
    <mergeCell ref="E28:E29"/>
    <mergeCell ref="F28:F29"/>
    <mergeCell ref="G28:G29"/>
    <mergeCell ref="H28:H29"/>
    <mergeCell ref="I28:I29"/>
    <mergeCell ref="J28:J29"/>
    <mergeCell ref="K28:K29"/>
    <mergeCell ref="A26:A27"/>
    <mergeCell ref="D26:D27"/>
    <mergeCell ref="E26:E27"/>
    <mergeCell ref="F26:F27"/>
    <mergeCell ref="G26:G27"/>
    <mergeCell ref="H26:H27"/>
    <mergeCell ref="I26:I27"/>
    <mergeCell ref="J26:J27"/>
    <mergeCell ref="K26:K27"/>
    <mergeCell ref="I22:I23"/>
    <mergeCell ref="J22:J23"/>
    <mergeCell ref="K22:K23"/>
    <mergeCell ref="A24:A25"/>
    <mergeCell ref="D24:D25"/>
    <mergeCell ref="E24:E25"/>
    <mergeCell ref="F24:F25"/>
    <mergeCell ref="G24:G25"/>
    <mergeCell ref="H24:H25"/>
    <mergeCell ref="I24:I25"/>
    <mergeCell ref="A22:A23"/>
    <mergeCell ref="D22:D23"/>
    <mergeCell ref="E22:E23"/>
    <mergeCell ref="F22:F23"/>
    <mergeCell ref="G22:G23"/>
    <mergeCell ref="H22:H23"/>
    <mergeCell ref="J24:J25"/>
    <mergeCell ref="K24:K25"/>
    <mergeCell ref="A17:K17"/>
    <mergeCell ref="A18:A19"/>
    <mergeCell ref="B18:F19"/>
    <mergeCell ref="G18:G19"/>
    <mergeCell ref="H18:K19"/>
    <mergeCell ref="A20:K20"/>
    <mergeCell ref="A15:A16"/>
    <mergeCell ref="B15:B16"/>
    <mergeCell ref="C15:D16"/>
    <mergeCell ref="E15:H16"/>
    <mergeCell ref="I15:J16"/>
    <mergeCell ref="K15:K16"/>
    <mergeCell ref="A9:K9"/>
    <mergeCell ref="A10:C11"/>
    <mergeCell ref="D10:K11"/>
    <mergeCell ref="A12:C13"/>
    <mergeCell ref="D12:K13"/>
    <mergeCell ref="A14:K14"/>
    <mergeCell ref="A3:K3"/>
    <mergeCell ref="A4:F4"/>
    <mergeCell ref="G4:K4"/>
    <mergeCell ref="A6:K6"/>
    <mergeCell ref="A7:C8"/>
    <mergeCell ref="D7:F8"/>
    <mergeCell ref="G7:G8"/>
    <mergeCell ref="H7:K8"/>
  </mergeCells>
  <printOptions horizontalCentered="1"/>
  <pageMargins left="0.19685039370078741" right="0.19685039370078741" top="0.59055118110236227" bottom="0.98425196850393704" header="0.51181102362204722" footer="0.51181102362204722"/>
  <pageSetup paperSize="9" scale="75" orientation="portrait" horizontalDpi="1200" verticalDpi="12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B16BB2F7F48BE45A901F8A6AB7E287B" ma:contentTypeVersion="17" ma:contentTypeDescription="Ein neues Dokument erstellen." ma:contentTypeScope="" ma:versionID="689eb26254c72e49360a9011836fd17c">
  <xsd:schema xmlns:xsd="http://www.w3.org/2001/XMLSchema" xmlns:xs="http://www.w3.org/2001/XMLSchema" xmlns:p="http://schemas.microsoft.com/office/2006/metadata/properties" xmlns:ns2="7715372a-6458-4b37-8013-32cb72fcfe2c" xmlns:ns3="15c81fcf-4587-47f9-a7c0-d2a4c42d724e" targetNamespace="http://schemas.microsoft.com/office/2006/metadata/properties" ma:root="true" ma:fieldsID="d6898f069d3883cf3e1d9fa7c2180caf" ns2:_="" ns3:_="">
    <xsd:import namespace="7715372a-6458-4b37-8013-32cb72fcfe2c"/>
    <xsd:import namespace="15c81fcf-4587-47f9-a7c0-d2a4c42d724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LengthInSecond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15372a-6458-4b37-8013-32cb72fcfe2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ea90a8f7-3d4a-4bf7-8988-da172d3567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LengthInSeconds" ma:index="2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c81fcf-4587-47f9-a7c0-d2a4c42d724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1edccf8-7c19-4191-a58d-647d70d76b58}" ma:internalName="TaxCatchAll" ma:showField="CatchAllData" ma:web="15c81fcf-4587-47f9-a7c0-d2a4c42d72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715372a-6458-4b37-8013-32cb72fcfe2c">
      <Terms xmlns="http://schemas.microsoft.com/office/infopath/2007/PartnerControls"/>
    </lcf76f155ced4ddcb4097134ff3c332f>
    <TaxCatchAll xmlns="15c81fcf-4587-47f9-a7c0-d2a4c42d724e" xsi:nil="true"/>
  </documentManagement>
</p:properties>
</file>

<file path=customXml/itemProps1.xml><?xml version="1.0" encoding="utf-8"?>
<ds:datastoreItem xmlns:ds="http://schemas.openxmlformats.org/officeDocument/2006/customXml" ds:itemID="{6DDC03C6-A26D-46E5-9370-45D3349D549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715372a-6458-4b37-8013-32cb72fcfe2c"/>
    <ds:schemaRef ds:uri="15c81fcf-4587-47f9-a7c0-d2a4c42d724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5A65F9-80F8-4048-8556-A622C44C08A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0F20F91-744E-42EF-862A-A1869C4D1A8E}">
  <ds:schemaRefs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15c81fcf-4587-47f9-a7c0-d2a4c42d724e"/>
    <ds:schemaRef ds:uri="http://schemas.microsoft.com/office/infopath/2007/PartnerControls"/>
    <ds:schemaRef ds:uri="http://purl.org/dc/dcmitype/"/>
    <ds:schemaRef ds:uri="http://purl.org/dc/terms/"/>
    <ds:schemaRef ds:uri="7715372a-6458-4b37-8013-32cb72fcfe2c"/>
    <ds:schemaRef ds:uri="http://schemas.microsoft.com/office/2006/metadata/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8</vt:i4>
      </vt:variant>
    </vt:vector>
  </HeadingPairs>
  <TitlesOfParts>
    <vt:vector size="10" baseType="lpstr">
      <vt:lpstr>AvecTVA</vt:lpstr>
      <vt:lpstr>SansTVA</vt:lpstr>
      <vt:lpstr>SansTVA!BltSt</vt:lpstr>
      <vt:lpstr>BltSt</vt:lpstr>
      <vt:lpstr>AvecTVA!Druckbereich</vt:lpstr>
      <vt:lpstr>SansTVA!Druckbereich</vt:lpstr>
      <vt:lpstr>SansTVA!MWST</vt:lpstr>
      <vt:lpstr>MWST</vt:lpstr>
      <vt:lpstr>SansTVA!SUISA</vt:lpstr>
      <vt:lpstr>SUISA</vt:lpstr>
    </vt:vector>
  </TitlesOfParts>
  <Company>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Meister Lea</cp:lastModifiedBy>
  <cp:lastPrinted>2023-11-07T09:26:14Z</cp:lastPrinted>
  <dcterms:created xsi:type="dcterms:W3CDTF">2001-01-09T08:01:52Z</dcterms:created>
  <dcterms:modified xsi:type="dcterms:W3CDTF">2023-11-07T09:26:21Z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</Properties>
</file>